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17895" windowHeight="106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G100" i="1" l="1"/>
  <c r="H62" i="1"/>
  <c r="L43" i="1"/>
  <c r="J176" i="1"/>
  <c r="H138" i="1"/>
  <c r="J100" i="1"/>
  <c r="I81" i="1"/>
  <c r="J196" i="1"/>
  <c r="F196" i="1"/>
  <c r="G43" i="1"/>
  <c r="L24" i="1"/>
  <c r="G24" i="1"/>
  <c r="G157" i="1"/>
  <c r="I138" i="1"/>
  <c r="I62" i="1"/>
  <c r="H43" i="1"/>
  <c r="L176" i="1"/>
  <c r="L157" i="1"/>
  <c r="L138" i="1"/>
  <c r="L100" i="1"/>
  <c r="L62" i="1"/>
  <c r="I43" i="1"/>
  <c r="I24" i="1"/>
  <c r="H196" i="1" l="1"/>
  <c r="G196" i="1"/>
  <c r="I196" i="1"/>
  <c r="L196" i="1"/>
</calcChain>
</file>

<file path=xl/sharedStrings.xml><?xml version="1.0" encoding="utf-8"?>
<sst xmlns="http://schemas.openxmlformats.org/spreadsheetml/2006/main" count="325" uniqueCount="86">
  <si>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</si>
  <si>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</si>
  <si>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</si>
  <si>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</si>
  <si>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</si>
  <si>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</si>
  <si>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</si>
  <si>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</si>
  <si>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</si>
  <si>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</si>
  <si>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</si>
  <si>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</si>
  <si>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</si>
  <si>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</si>
  <si>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</si>
  <si>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</si>
  <si>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</si>
  <si>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</si>
  <si>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</si>
  <si>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</si>
  <si>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</si>
  <si>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</si>
  <si>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</si>
  <si>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</si>
  <si>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</si>
  <si>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</si>
  <si>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</si>
  <si>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</si>
  <si>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</si>
  <si>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</si>
  <si>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</si>
  <si>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</si>
  <si>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</si>
  <si>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</si>
  <si>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</si>
  <si>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</si>
  <si>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</si>
  <si>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</si>
  <si>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Директор </t>
  </si>
  <si>
    <t>Анашкина И.В.</t>
  </si>
  <si>
    <t>МБОУ ТСОШ №1 им.А.А.Мезенцева</t>
  </si>
  <si>
    <t>каша рисовая с маслом</t>
  </si>
  <si>
    <t>чай с молоком</t>
  </si>
  <si>
    <t>хлеб пшеничный</t>
  </si>
  <si>
    <t>выпечка</t>
  </si>
  <si>
    <t>рогалик с маком</t>
  </si>
  <si>
    <t>прочее</t>
  </si>
  <si>
    <t>яйцо вареное</t>
  </si>
  <si>
    <t>суп картофельный с макаронными изделиями</t>
  </si>
  <si>
    <t>макаронные изделия отварные</t>
  </si>
  <si>
    <t>суп с рыбными консервами</t>
  </si>
  <si>
    <t>каша гречневая рассыпчатая</t>
  </si>
  <si>
    <t>картофельное пюре</t>
  </si>
  <si>
    <t>чай с сахаром</t>
  </si>
  <si>
    <t>суп картофельный с клецками</t>
  </si>
  <si>
    <t>щи из свежей капусты</t>
  </si>
  <si>
    <t>каша пшенная с маслом</t>
  </si>
  <si>
    <t>сыр порциями</t>
  </si>
  <si>
    <t>булочка домашняя</t>
  </si>
  <si>
    <t>тортик из печени</t>
  </si>
  <si>
    <t xml:space="preserve">винегрет овощной </t>
  </si>
  <si>
    <t>чай с лимоном</t>
  </si>
  <si>
    <t>суп картофельный с горохом</t>
  </si>
  <si>
    <t>напиток из шиповника</t>
  </si>
  <si>
    <t>свекла маринованная</t>
  </si>
  <si>
    <t>компот из сухофруктов</t>
  </si>
  <si>
    <t>тефтели  в соусе</t>
  </si>
  <si>
    <t>плов из говядины</t>
  </si>
  <si>
    <t>напиток из ягоды</t>
  </si>
  <si>
    <t>борщ с картофелем</t>
  </si>
  <si>
    <t>суп картофельный с рисом</t>
  </si>
  <si>
    <t>зеленый горошек с луком</t>
  </si>
  <si>
    <t>яблоки  свежие</t>
  </si>
  <si>
    <t>7-11лет</t>
  </si>
  <si>
    <t>салат из свежей капусты</t>
  </si>
  <si>
    <t>огурцы свежие</t>
  </si>
  <si>
    <t>какао на молоке</t>
  </si>
  <si>
    <t>рыба тушеная с овощами</t>
  </si>
  <si>
    <t>икра из кабачков</t>
  </si>
  <si>
    <t xml:space="preserve"> котлета из говядины в соусе</t>
  </si>
  <si>
    <t>морковь с чесноком</t>
  </si>
  <si>
    <t>тефтели из рыбы</t>
  </si>
  <si>
    <t>чай с  сахаром</t>
  </si>
  <si>
    <t>гуляш из говядины</t>
  </si>
  <si>
    <t>рис припущенный</t>
  </si>
  <si>
    <t>ленивые голубцы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</si>
</sst>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center" vertical="top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5" fillId="0" borderId="10" xfId="0" applyNumberFormat="1" applyFont="1" applyBorder="1"/>
    <xf numFmtId="0" fontId="5" fillId="0" borderId="11" xfId="0" applyNumberFormat="1" applyFont="1" applyBorder="1"/>
    <xf numFmtId="0" fontId="6" fillId="2" borderId="1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5" fillId="0" borderId="15" xfId="0" applyNumberFormat="1" applyFont="1" applyBorder="1"/>
    <xf numFmtId="0" fontId="5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6" fillId="0" borderId="17" xfId="0" applyNumberFormat="1" applyFont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5" fillId="0" borderId="4" xfId="0" applyNumberFormat="1" applyFont="1" applyBorder="1"/>
    <xf numFmtId="0" fontId="13" fillId="0" borderId="1" xfId="0" applyNumberFormat="1" applyFont="1" applyBorder="1" applyAlignment="1" applyProtection="1">
      <alignment horizontal="right"/>
      <protection locked="0"/>
    </xf>
    <xf numFmtId="0" fontId="6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6" xfId="0" applyNumberFormat="1" applyFont="1" applyBorder="1" applyAlignment="1">
      <alignment horizontal="center" vertical="top" wrapText="1"/>
    </xf>
    <xf numFmtId="0" fontId="6" fillId="0" borderId="19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5" fillId="0" borderId="20" xfId="0" applyNumberFormat="1" applyFont="1" applyBorder="1"/>
    <xf numFmtId="0" fontId="6" fillId="3" borderId="21" xfId="0" applyNumberFormat="1" applyFont="1" applyFill="1" applyBorder="1" applyAlignment="1">
      <alignment horizontal="center"/>
    </xf>
    <xf numFmtId="0" fontId="6" fillId="3" borderId="22" xfId="0" applyNumberFormat="1" applyFont="1" applyFill="1" applyBorder="1" applyAlignment="1">
      <alignment horizontal="center"/>
    </xf>
    <xf numFmtId="0" fontId="6" fillId="3" borderId="22" xfId="0" applyNumberFormat="1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6" fillId="0" borderId="5" xfId="0" applyNumberFormat="1" applyFont="1" applyBorder="1"/>
    <xf numFmtId="0" fontId="6" fillId="0" borderId="6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15" fillId="2" borderId="11" xfId="0" applyNumberFormat="1" applyFont="1" applyFill="1" applyBorder="1" applyAlignment="1" applyProtection="1">
      <alignment vertical="top" wrapText="1"/>
      <protection locked="0"/>
    </xf>
    <xf numFmtId="0" fontId="15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Protection="1">
      <protection locked="0"/>
    </xf>
    <xf numFmtId="0" fontId="5" fillId="0" borderId="1" xfId="0" applyNumberFormat="1" applyFont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5" fillId="2" borderId="1" xfId="0" applyNumberFormat="1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Alignment="1" applyProtection="1">
      <alignment wrapText="1"/>
      <protection locked="0"/>
    </xf>
    <xf numFmtId="0" fontId="6" fillId="2" borderId="3" xfId="0" applyNumberFormat="1" applyFont="1" applyFill="1" applyBorder="1" applyAlignment="1" applyProtection="1">
      <alignment wrapText="1"/>
      <protection locked="0"/>
    </xf>
    <xf numFmtId="0" fontId="15" fillId="2" borderId="1" xfId="0" applyNumberFormat="1" applyFont="1" applyFill="1" applyBorder="1" applyAlignment="1" applyProtection="1">
      <alignment horizontal="left" wrapText="1"/>
      <protection locked="0"/>
    </xf>
    <xf numFmtId="0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2" borderId="3" xfId="0" applyNumberFormat="1" applyFont="1" applyFill="1" applyBorder="1" applyAlignment="1" applyProtection="1">
      <alignment horizontal="left" wrapText="1"/>
      <protection locked="0"/>
    </xf>
    <xf numFmtId="0" fontId="14" fillId="3" borderId="22" xfId="0" applyNumberFormat="1" applyFont="1" applyFill="1" applyBorder="1" applyAlignment="1">
      <alignment horizontal="center" vertical="center" wrapText="1"/>
    </xf>
    <xf numFmtId="0" fontId="14" fillId="3" borderId="23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/>
      <selection pane="bottomLeft"/>
      <selection pane="bottomRight" activeCell="P150" sqref="P150"/>
    </sheetView>
  </sheetViews>
  <sheetFormatPr defaultColWidth="9.140625" defaultRowHeight="12.75" x14ac:dyDescent="0.2"/>
  <cols>
    <col min="1" max="1" width="3.140625" style="1" customWidth="1"/>
    <col min="2" max="2" width="5.42578125" style="1" customWidth="1"/>
    <col min="3" max="3" width="8.85546875" style="2" customWidth="1"/>
    <col min="4" max="4" width="15.5703125" style="2" customWidth="1"/>
    <col min="5" max="5" width="36.285156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 t="s">
        <v>40</v>
      </c>
      <c r="D1" s="58"/>
      <c r="E1" s="59"/>
      <c r="F1" s="3" t="s">
        <v>1</v>
      </c>
      <c r="G1" s="1" t="s">
        <v>2</v>
      </c>
      <c r="H1" s="60" t="s">
        <v>38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39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73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50" t="s">
        <v>41</v>
      </c>
      <c r="F6" s="20">
        <v>210</v>
      </c>
      <c r="G6" s="20">
        <v>5</v>
      </c>
      <c r="H6" s="20">
        <v>6</v>
      </c>
      <c r="I6" s="20">
        <v>17</v>
      </c>
      <c r="J6" s="20">
        <v>163</v>
      </c>
      <c r="K6" s="21">
        <v>95</v>
      </c>
      <c r="L6" s="20">
        <v>29.9</v>
      </c>
    </row>
    <row r="7" spans="1:12" ht="15" x14ac:dyDescent="0.25">
      <c r="A7" s="22"/>
      <c r="B7" s="23"/>
      <c r="C7" s="24"/>
      <c r="D7" s="25" t="s">
        <v>23</v>
      </c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24</v>
      </c>
      <c r="E8" s="51" t="s">
        <v>42</v>
      </c>
      <c r="F8" s="27">
        <v>200</v>
      </c>
      <c r="G8" s="27">
        <v>2</v>
      </c>
      <c r="H8" s="27">
        <v>2</v>
      </c>
      <c r="I8" s="27">
        <v>17</v>
      </c>
      <c r="J8" s="27">
        <v>86</v>
      </c>
      <c r="K8" s="28">
        <v>199</v>
      </c>
      <c r="L8" s="27">
        <v>10.59</v>
      </c>
    </row>
    <row r="9" spans="1:12" ht="15" x14ac:dyDescent="0.25">
      <c r="A9" s="22"/>
      <c r="B9" s="23"/>
      <c r="C9" s="24"/>
      <c r="D9" s="29" t="s">
        <v>25</v>
      </c>
      <c r="E9" s="51" t="s">
        <v>43</v>
      </c>
      <c r="F9" s="27">
        <v>40</v>
      </c>
      <c r="G9" s="27">
        <v>3</v>
      </c>
      <c r="H9" s="27">
        <v>0</v>
      </c>
      <c r="I9" s="27">
        <v>19</v>
      </c>
      <c r="J9" s="27">
        <v>95</v>
      </c>
      <c r="K9" s="28">
        <v>6</v>
      </c>
      <c r="L9" s="27">
        <v>4.4000000000000004</v>
      </c>
    </row>
    <row r="10" spans="1:12" ht="15" x14ac:dyDescent="0.2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52" t="s">
        <v>44</v>
      </c>
      <c r="E11" s="51" t="s">
        <v>58</v>
      </c>
      <c r="F11" s="27">
        <v>50</v>
      </c>
      <c r="G11" s="27">
        <v>4</v>
      </c>
      <c r="H11" s="27">
        <v>6</v>
      </c>
      <c r="I11" s="27">
        <v>28</v>
      </c>
      <c r="J11" s="27">
        <v>186</v>
      </c>
      <c r="K11" s="28">
        <v>304</v>
      </c>
      <c r="L11" s="27">
        <v>20</v>
      </c>
    </row>
    <row r="12" spans="1:12" ht="15" x14ac:dyDescent="0.25">
      <c r="A12" s="22"/>
      <c r="B12" s="23"/>
      <c r="C12" s="24"/>
      <c r="D12" s="52" t="s">
        <v>46</v>
      </c>
      <c r="E12" s="51" t="s">
        <v>57</v>
      </c>
      <c r="F12" s="27">
        <v>20</v>
      </c>
      <c r="G12" s="27">
        <v>7</v>
      </c>
      <c r="H12" s="27">
        <v>9</v>
      </c>
      <c r="I12" s="27">
        <v>0</v>
      </c>
      <c r="J12" s="27">
        <v>108</v>
      </c>
      <c r="K12" s="28">
        <v>5</v>
      </c>
      <c r="L12" s="27">
        <v>15.98</v>
      </c>
    </row>
    <row r="13" spans="1:12" ht="15" x14ac:dyDescent="0.25">
      <c r="A13" s="30"/>
      <c r="B13" s="31"/>
      <c r="C13" s="32"/>
      <c r="D13" s="33" t="s">
        <v>27</v>
      </c>
      <c r="E13" s="34"/>
      <c r="F13" s="35">
        <f>SUM(F6:F12)</f>
        <v>520</v>
      </c>
      <c r="G13" s="35">
        <f>SUM(G6:G12)</f>
        <v>21</v>
      </c>
      <c r="H13" s="35">
        <f>SUM(H6:H12)</f>
        <v>23</v>
      </c>
      <c r="I13" s="35">
        <f>SUM(I6:I12)</f>
        <v>81</v>
      </c>
      <c r="J13" s="35">
        <f>SUM(J6:J12)</f>
        <v>638</v>
      </c>
      <c r="K13" s="36"/>
      <c r="L13" s="35">
        <f>SUM(L6:L12)</f>
        <v>80.86999999999999</v>
      </c>
    </row>
    <row r="14" spans="1:12" ht="15" x14ac:dyDescent="0.25">
      <c r="A14" s="37">
        <f>A6</f>
        <v>1</v>
      </c>
      <c r="B14" s="38">
        <f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ht="15.75" thickBot="1" x14ac:dyDescent="0.3">
      <c r="A15" s="22"/>
      <c r="B15" s="23"/>
      <c r="C15" s="24"/>
      <c r="D15" s="29" t="s">
        <v>30</v>
      </c>
      <c r="E15" s="51" t="s">
        <v>54</v>
      </c>
      <c r="F15" s="27">
        <v>250</v>
      </c>
      <c r="G15" s="27">
        <v>4</v>
      </c>
      <c r="H15" s="27">
        <v>8</v>
      </c>
      <c r="I15" s="27">
        <v>15</v>
      </c>
      <c r="J15" s="27">
        <v>144</v>
      </c>
      <c r="K15" s="28">
        <v>64</v>
      </c>
      <c r="L15" s="27">
        <v>40.64</v>
      </c>
    </row>
    <row r="16" spans="1:12" ht="15" x14ac:dyDescent="0.25">
      <c r="A16" s="22"/>
      <c r="B16" s="23"/>
      <c r="C16" s="24"/>
      <c r="D16" s="29" t="s">
        <v>31</v>
      </c>
      <c r="E16" s="50" t="s">
        <v>41</v>
      </c>
      <c r="F16" s="20">
        <v>210</v>
      </c>
      <c r="G16" s="20">
        <v>5</v>
      </c>
      <c r="H16" s="20">
        <v>6</v>
      </c>
      <c r="I16" s="20">
        <v>17</v>
      </c>
      <c r="J16" s="20">
        <v>163</v>
      </c>
      <c r="K16" s="21">
        <v>95</v>
      </c>
      <c r="L16" s="20">
        <v>29.9</v>
      </c>
    </row>
    <row r="17" spans="1:12" ht="15" x14ac:dyDescent="0.25">
      <c r="A17" s="22"/>
      <c r="B17" s="23"/>
      <c r="C17" s="24"/>
      <c r="D17" s="29" t="s">
        <v>32</v>
      </c>
      <c r="E17" s="51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33</v>
      </c>
      <c r="E18" s="51" t="s">
        <v>42</v>
      </c>
      <c r="F18" s="27">
        <v>200</v>
      </c>
      <c r="G18" s="27">
        <v>2</v>
      </c>
      <c r="H18" s="27">
        <v>2</v>
      </c>
      <c r="I18" s="27">
        <v>17</v>
      </c>
      <c r="J18" s="27">
        <v>86</v>
      </c>
      <c r="K18" s="28">
        <v>199</v>
      </c>
      <c r="L18" s="27">
        <v>10.59</v>
      </c>
    </row>
    <row r="19" spans="1:12" ht="15" x14ac:dyDescent="0.25">
      <c r="A19" s="22"/>
      <c r="B19" s="23"/>
      <c r="C19" s="24"/>
      <c r="D19" s="29" t="s">
        <v>34</v>
      </c>
      <c r="E19" s="51" t="s">
        <v>43</v>
      </c>
      <c r="F19" s="27">
        <v>80</v>
      </c>
      <c r="G19" s="27">
        <v>6</v>
      </c>
      <c r="H19" s="27">
        <v>1</v>
      </c>
      <c r="I19" s="27">
        <v>39</v>
      </c>
      <c r="J19" s="27">
        <v>190</v>
      </c>
      <c r="K19" s="28">
        <v>280</v>
      </c>
      <c r="L19" s="27">
        <v>8.8000000000000007</v>
      </c>
    </row>
    <row r="20" spans="1:12" ht="15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52" t="s">
        <v>44</v>
      </c>
      <c r="E21" s="51" t="s">
        <v>58</v>
      </c>
      <c r="F21" s="27">
        <v>50</v>
      </c>
      <c r="G21" s="27">
        <v>4</v>
      </c>
      <c r="H21" s="27">
        <v>6</v>
      </c>
      <c r="I21" s="27">
        <v>28</v>
      </c>
      <c r="J21" s="27">
        <v>186</v>
      </c>
      <c r="K21" s="28">
        <v>304</v>
      </c>
      <c r="L21" s="27">
        <v>20</v>
      </c>
    </row>
    <row r="22" spans="1:12" ht="15" x14ac:dyDescent="0.25">
      <c r="A22" s="22"/>
      <c r="B22" s="23"/>
      <c r="C22" s="24"/>
      <c r="D22" s="52" t="s">
        <v>46</v>
      </c>
      <c r="E22" s="51" t="s">
        <v>57</v>
      </c>
      <c r="F22" s="27">
        <v>20</v>
      </c>
      <c r="G22" s="27">
        <v>7</v>
      </c>
      <c r="H22" s="27">
        <v>9</v>
      </c>
      <c r="I22" s="27">
        <v>0</v>
      </c>
      <c r="J22" s="27">
        <v>108</v>
      </c>
      <c r="K22" s="28">
        <v>5</v>
      </c>
      <c r="L22" s="27">
        <v>15.98</v>
      </c>
    </row>
    <row r="23" spans="1:12" ht="15" x14ac:dyDescent="0.25">
      <c r="A23" s="30"/>
      <c r="B23" s="31"/>
      <c r="C23" s="32"/>
      <c r="D23" s="33" t="s">
        <v>27</v>
      </c>
      <c r="E23" s="34"/>
      <c r="F23" s="35">
        <f>SUM(F14:F22)</f>
        <v>810</v>
      </c>
      <c r="G23" s="35">
        <f>SUM(G14:G22)</f>
        <v>28</v>
      </c>
      <c r="H23" s="35">
        <f>SUM(H14:H22)</f>
        <v>32</v>
      </c>
      <c r="I23" s="35">
        <f>SUM(I14:I22)</f>
        <v>116</v>
      </c>
      <c r="J23" s="35">
        <f>SUM(J14:J22)</f>
        <v>877</v>
      </c>
      <c r="K23" s="36"/>
      <c r="L23" s="35">
        <f>SUM(L14:L22)</f>
        <v>125.91</v>
      </c>
    </row>
    <row r="24" spans="1:12" x14ac:dyDescent="0.2">
      <c r="A24" s="40">
        <f>A6</f>
        <v>1</v>
      </c>
      <c r="B24" s="41">
        <f>B6</f>
        <v>1</v>
      </c>
      <c r="C24" s="63" t="s">
        <v>36</v>
      </c>
      <c r="D24" s="64"/>
      <c r="E24" s="42"/>
      <c r="F24" s="43">
        <f>F13+F23</f>
        <v>1330</v>
      </c>
      <c r="G24" s="43">
        <f>G13+G23</f>
        <v>49</v>
      </c>
      <c r="H24" s="43">
        <f>H13+H23</f>
        <v>55</v>
      </c>
      <c r="I24" s="43">
        <f>I13+I23</f>
        <v>197</v>
      </c>
      <c r="J24" s="43">
        <f>J13+J23</f>
        <v>1515</v>
      </c>
      <c r="K24" s="43"/>
      <c r="L24" s="43">
        <f>L13+L23</f>
        <v>206.77999999999997</v>
      </c>
    </row>
    <row r="25" spans="1:12" ht="15" x14ac:dyDescent="0.25">
      <c r="A25" s="44">
        <v>1</v>
      </c>
      <c r="B25" s="23">
        <v>2</v>
      </c>
      <c r="C25" s="18" t="s">
        <v>22</v>
      </c>
      <c r="D25" s="19" t="s">
        <v>23</v>
      </c>
      <c r="E25" s="50" t="s">
        <v>79</v>
      </c>
      <c r="F25" s="20">
        <v>125</v>
      </c>
      <c r="G25" s="20">
        <v>13</v>
      </c>
      <c r="H25" s="20">
        <v>17</v>
      </c>
      <c r="I25" s="20">
        <v>17</v>
      </c>
      <c r="J25" s="20">
        <v>271</v>
      </c>
      <c r="K25" s="21">
        <v>421</v>
      </c>
      <c r="L25" s="20">
        <v>45.84</v>
      </c>
    </row>
    <row r="26" spans="1:12" ht="15" x14ac:dyDescent="0.25">
      <c r="A26" s="44"/>
      <c r="B26" s="23"/>
      <c r="C26" s="24"/>
      <c r="D26" s="25" t="s">
        <v>23</v>
      </c>
      <c r="E26" s="51" t="s">
        <v>49</v>
      </c>
      <c r="F26" s="27">
        <v>180</v>
      </c>
      <c r="G26" s="27">
        <v>8</v>
      </c>
      <c r="H26" s="27">
        <v>7</v>
      </c>
      <c r="I26" s="27">
        <v>54</v>
      </c>
      <c r="J26" s="27">
        <v>313</v>
      </c>
      <c r="K26" s="28">
        <v>38</v>
      </c>
      <c r="L26" s="27">
        <v>12.12</v>
      </c>
    </row>
    <row r="27" spans="1:12" ht="15" x14ac:dyDescent="0.25">
      <c r="A27" s="44"/>
      <c r="B27" s="23"/>
      <c r="C27" s="24"/>
      <c r="D27" s="29" t="s">
        <v>24</v>
      </c>
      <c r="E27" s="51" t="s">
        <v>65</v>
      </c>
      <c r="F27" s="27">
        <v>200</v>
      </c>
      <c r="G27" s="27">
        <v>0</v>
      </c>
      <c r="H27" s="27">
        <v>0</v>
      </c>
      <c r="I27" s="27">
        <v>22</v>
      </c>
      <c r="J27" s="27">
        <v>87</v>
      </c>
      <c r="K27" s="28">
        <v>210</v>
      </c>
      <c r="L27" s="27">
        <v>6.29</v>
      </c>
    </row>
    <row r="28" spans="1:12" ht="15" x14ac:dyDescent="0.25">
      <c r="A28" s="44"/>
      <c r="B28" s="23"/>
      <c r="C28" s="24"/>
      <c r="D28" s="29" t="s">
        <v>25</v>
      </c>
      <c r="E28" s="51" t="s">
        <v>43</v>
      </c>
      <c r="F28" s="27">
        <v>40</v>
      </c>
      <c r="G28" s="27">
        <v>3</v>
      </c>
      <c r="H28" s="27">
        <v>0</v>
      </c>
      <c r="I28" s="27">
        <v>19</v>
      </c>
      <c r="J28" s="27">
        <v>95</v>
      </c>
      <c r="K28" s="28">
        <v>6</v>
      </c>
      <c r="L28" s="27">
        <v>4.4000000000000004</v>
      </c>
    </row>
    <row r="29" spans="1:12" ht="15" x14ac:dyDescent="0.25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54" t="s">
        <v>44</v>
      </c>
      <c r="E30" s="51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 t="s">
        <v>29</v>
      </c>
      <c r="E31" s="51" t="s">
        <v>80</v>
      </c>
      <c r="F31" s="27">
        <v>100</v>
      </c>
      <c r="G31" s="27">
        <v>2</v>
      </c>
      <c r="H31" s="27">
        <v>4</v>
      </c>
      <c r="I31" s="27">
        <v>8</v>
      </c>
      <c r="J31" s="27">
        <v>74</v>
      </c>
      <c r="K31" s="28">
        <v>110</v>
      </c>
      <c r="L31" s="27">
        <v>18.149999999999999</v>
      </c>
    </row>
    <row r="32" spans="1:12" ht="15" x14ac:dyDescent="0.25">
      <c r="A32" s="45"/>
      <c r="B32" s="31"/>
      <c r="C32" s="32"/>
      <c r="D32" s="33" t="s">
        <v>27</v>
      </c>
      <c r="E32" s="34"/>
      <c r="F32" s="35">
        <f>SUM(F25:F31)</f>
        <v>645</v>
      </c>
      <c r="G32" s="35">
        <f>SUM(G25:G31)</f>
        <v>26</v>
      </c>
      <c r="H32" s="35">
        <f>SUM(H25:H31)</f>
        <v>28</v>
      </c>
      <c r="I32" s="35">
        <f>SUM(I25:I31)</f>
        <v>120</v>
      </c>
      <c r="J32" s="35">
        <f>SUM(J25:J31)</f>
        <v>840</v>
      </c>
      <c r="K32" s="36"/>
      <c r="L32" s="35">
        <f>SUM(L25:L31)</f>
        <v>86.800000000000011</v>
      </c>
    </row>
    <row r="33" spans="1:12" ht="15" x14ac:dyDescent="0.25">
      <c r="A33" s="38">
        <f>A25</f>
        <v>1</v>
      </c>
      <c r="B33" s="38">
        <f>B25</f>
        <v>2</v>
      </c>
      <c r="C33" s="39" t="s">
        <v>28</v>
      </c>
      <c r="D33" s="29" t="s">
        <v>29</v>
      </c>
      <c r="E33" s="51" t="s">
        <v>80</v>
      </c>
      <c r="F33" s="27">
        <v>100</v>
      </c>
      <c r="G33" s="27">
        <v>2</v>
      </c>
      <c r="H33" s="27">
        <v>4</v>
      </c>
      <c r="I33" s="27">
        <v>8</v>
      </c>
      <c r="J33" s="27">
        <v>74</v>
      </c>
      <c r="K33" s="28">
        <v>110</v>
      </c>
      <c r="L33" s="27">
        <v>18.149999999999999</v>
      </c>
    </row>
    <row r="34" spans="1:12" ht="15.75" thickBot="1" x14ac:dyDescent="0.3">
      <c r="A34" s="44"/>
      <c r="B34" s="23"/>
      <c r="C34" s="24"/>
      <c r="D34" s="29" t="s">
        <v>30</v>
      </c>
      <c r="E34" s="51" t="s">
        <v>55</v>
      </c>
      <c r="F34" s="27">
        <v>250</v>
      </c>
      <c r="G34" s="27">
        <v>3</v>
      </c>
      <c r="H34" s="27">
        <v>6</v>
      </c>
      <c r="I34" s="27">
        <v>12</v>
      </c>
      <c r="J34" s="27">
        <v>117</v>
      </c>
      <c r="K34" s="28">
        <v>47</v>
      </c>
      <c r="L34" s="27">
        <v>41.12</v>
      </c>
    </row>
    <row r="35" spans="1:12" ht="15" x14ac:dyDescent="0.25">
      <c r="A35" s="44"/>
      <c r="B35" s="23"/>
      <c r="C35" s="24"/>
      <c r="D35" s="29" t="s">
        <v>31</v>
      </c>
      <c r="E35" s="50" t="s">
        <v>79</v>
      </c>
      <c r="F35" s="20">
        <v>125</v>
      </c>
      <c r="G35" s="20">
        <v>13</v>
      </c>
      <c r="H35" s="20">
        <v>17</v>
      </c>
      <c r="I35" s="20">
        <v>17</v>
      </c>
      <c r="J35" s="20">
        <v>271</v>
      </c>
      <c r="K35" s="21">
        <v>421</v>
      </c>
      <c r="L35" s="20">
        <v>45.84</v>
      </c>
    </row>
    <row r="36" spans="1:12" ht="15" x14ac:dyDescent="0.25">
      <c r="A36" s="44"/>
      <c r="B36" s="23"/>
      <c r="C36" s="24"/>
      <c r="D36" s="29" t="s">
        <v>32</v>
      </c>
      <c r="E36" s="51" t="s">
        <v>49</v>
      </c>
      <c r="F36" s="27">
        <v>180</v>
      </c>
      <c r="G36" s="27">
        <v>8</v>
      </c>
      <c r="H36" s="27">
        <v>7</v>
      </c>
      <c r="I36" s="27">
        <v>54</v>
      </c>
      <c r="J36" s="27">
        <v>313</v>
      </c>
      <c r="K36" s="28">
        <v>38</v>
      </c>
      <c r="L36" s="27">
        <v>12.12</v>
      </c>
    </row>
    <row r="37" spans="1:12" ht="15" x14ac:dyDescent="0.25">
      <c r="A37" s="44"/>
      <c r="B37" s="23"/>
      <c r="C37" s="24"/>
      <c r="D37" s="29" t="s">
        <v>33</v>
      </c>
      <c r="E37" s="51" t="s">
        <v>65</v>
      </c>
      <c r="F37" s="27">
        <v>200</v>
      </c>
      <c r="G37" s="27">
        <v>0</v>
      </c>
      <c r="H37" s="27">
        <v>0</v>
      </c>
      <c r="I37" s="27">
        <v>22</v>
      </c>
      <c r="J37" s="27">
        <v>87</v>
      </c>
      <c r="K37" s="28">
        <v>210</v>
      </c>
      <c r="L37" s="27">
        <v>6.29</v>
      </c>
    </row>
    <row r="38" spans="1:12" ht="15" x14ac:dyDescent="0.25">
      <c r="A38" s="44"/>
      <c r="B38" s="23"/>
      <c r="C38" s="24"/>
      <c r="D38" s="29" t="s">
        <v>34</v>
      </c>
      <c r="E38" s="51" t="s">
        <v>43</v>
      </c>
      <c r="F38" s="27">
        <v>80</v>
      </c>
      <c r="G38" s="27">
        <v>6</v>
      </c>
      <c r="H38" s="27">
        <v>1</v>
      </c>
      <c r="I38" s="27">
        <v>39</v>
      </c>
      <c r="J38" s="27">
        <v>190</v>
      </c>
      <c r="K38" s="28">
        <v>280</v>
      </c>
      <c r="L38" s="27">
        <v>8.8000000000000007</v>
      </c>
    </row>
    <row r="39" spans="1:12" ht="15" x14ac:dyDescent="0.25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 t="s">
        <v>26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27</v>
      </c>
      <c r="E42" s="34"/>
      <c r="F42" s="35">
        <f>SUM(F33:F41)</f>
        <v>935</v>
      </c>
      <c r="G42" s="35">
        <f>SUM(G33:G41)</f>
        <v>32</v>
      </c>
      <c r="H42" s="35">
        <f>SUM(H33:H41)</f>
        <v>35</v>
      </c>
      <c r="I42" s="35">
        <f>SUM(I33:I41)</f>
        <v>152</v>
      </c>
      <c r="J42" s="35">
        <f>SUM(J33:J41)</f>
        <v>1052</v>
      </c>
      <c r="K42" s="36"/>
      <c r="L42" s="35">
        <f>SUM(L33:L41)</f>
        <v>132.32000000000002</v>
      </c>
    </row>
    <row r="43" spans="1:12" ht="15.75" customHeight="1" x14ac:dyDescent="0.2">
      <c r="A43" s="46">
        <f>A25</f>
        <v>1</v>
      </c>
      <c r="B43" s="46">
        <f>B25</f>
        <v>2</v>
      </c>
      <c r="C43" s="63" t="s">
        <v>36</v>
      </c>
      <c r="D43" s="64"/>
      <c r="E43" s="42"/>
      <c r="F43" s="43">
        <f>F32+F42</f>
        <v>1580</v>
      </c>
      <c r="G43" s="43">
        <f>G32+G42</f>
        <v>58</v>
      </c>
      <c r="H43" s="43">
        <f>H32+H42</f>
        <v>63</v>
      </c>
      <c r="I43" s="43">
        <f>I32+I42</f>
        <v>272</v>
      </c>
      <c r="J43" s="43">
        <f>J32+J42</f>
        <v>1892</v>
      </c>
      <c r="K43" s="43"/>
      <c r="L43" s="43">
        <f>L32+L42</f>
        <v>219.12000000000003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50" t="s">
        <v>66</v>
      </c>
      <c r="F44" s="20">
        <v>110</v>
      </c>
      <c r="G44" s="20">
        <v>14</v>
      </c>
      <c r="H44" s="20">
        <v>28</v>
      </c>
      <c r="I44" s="20">
        <v>14</v>
      </c>
      <c r="J44" s="20">
        <v>362</v>
      </c>
      <c r="K44" s="21">
        <v>229</v>
      </c>
      <c r="L44" s="20">
        <v>45.02</v>
      </c>
    </row>
    <row r="45" spans="1:12" ht="15" x14ac:dyDescent="0.25">
      <c r="A45" s="22"/>
      <c r="B45" s="23"/>
      <c r="C45" s="24"/>
      <c r="D45" s="25" t="s">
        <v>23</v>
      </c>
      <c r="E45" s="51" t="s">
        <v>51</v>
      </c>
      <c r="F45" s="27">
        <v>180</v>
      </c>
      <c r="G45" s="27">
        <v>11</v>
      </c>
      <c r="H45" s="27">
        <v>9</v>
      </c>
      <c r="I45" s="27">
        <v>54</v>
      </c>
      <c r="J45" s="27">
        <v>343</v>
      </c>
      <c r="K45" s="28">
        <v>230</v>
      </c>
      <c r="L45" s="27">
        <v>16.690000000000001</v>
      </c>
    </row>
    <row r="46" spans="1:12" ht="15" x14ac:dyDescent="0.25">
      <c r="A46" s="22"/>
      <c r="B46" s="23"/>
      <c r="C46" s="24"/>
      <c r="D46" s="29" t="s">
        <v>24</v>
      </c>
      <c r="E46" s="51" t="s">
        <v>63</v>
      </c>
      <c r="F46" s="27">
        <v>200</v>
      </c>
      <c r="G46" s="27">
        <v>0</v>
      </c>
      <c r="H46" s="27">
        <v>0</v>
      </c>
      <c r="I46" s="27">
        <v>18</v>
      </c>
      <c r="J46" s="27">
        <v>69</v>
      </c>
      <c r="K46" s="28">
        <v>202</v>
      </c>
      <c r="L46" s="27">
        <v>10.79</v>
      </c>
    </row>
    <row r="47" spans="1:12" ht="15" x14ac:dyDescent="0.25">
      <c r="A47" s="22"/>
      <c r="B47" s="23"/>
      <c r="C47" s="24"/>
      <c r="D47" s="29" t="s">
        <v>25</v>
      </c>
      <c r="E47" s="51" t="s">
        <v>43</v>
      </c>
      <c r="F47" s="27">
        <v>40</v>
      </c>
      <c r="G47" s="27">
        <v>3</v>
      </c>
      <c r="H47" s="27">
        <v>0</v>
      </c>
      <c r="I47" s="27">
        <v>19</v>
      </c>
      <c r="J47" s="27">
        <v>95</v>
      </c>
      <c r="K47" s="28">
        <v>6</v>
      </c>
      <c r="L47" s="27">
        <v>4.4000000000000004</v>
      </c>
    </row>
    <row r="48" spans="1:12" ht="15" x14ac:dyDescent="0.25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55" t="s">
        <v>29</v>
      </c>
      <c r="E49" s="51" t="s">
        <v>74</v>
      </c>
      <c r="F49" s="27">
        <v>100</v>
      </c>
      <c r="G49" s="27">
        <v>2</v>
      </c>
      <c r="H49" s="27">
        <v>4</v>
      </c>
      <c r="I49" s="27">
        <v>9</v>
      </c>
      <c r="J49" s="27">
        <v>77</v>
      </c>
      <c r="K49" s="28">
        <v>26</v>
      </c>
      <c r="L49" s="27">
        <v>13.11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27</v>
      </c>
      <c r="E51" s="34"/>
      <c r="F51" s="35">
        <f>SUM(F44:F50)</f>
        <v>630</v>
      </c>
      <c r="G51" s="35">
        <f>SUM(G44:G50)</f>
        <v>30</v>
      </c>
      <c r="H51" s="35">
        <f>SUM(H44:H50)</f>
        <v>41</v>
      </c>
      <c r="I51" s="35">
        <f>SUM(I44:I50)</f>
        <v>114</v>
      </c>
      <c r="J51" s="35">
        <f>SUM(J44:J50)</f>
        <v>946</v>
      </c>
      <c r="K51" s="36"/>
      <c r="L51" s="35">
        <f>SUM(L44:L50)</f>
        <v>90.01</v>
      </c>
    </row>
    <row r="52" spans="1:12" ht="15" x14ac:dyDescent="0.25">
      <c r="A52" s="37">
        <f>A44</f>
        <v>1</v>
      </c>
      <c r="B52" s="38">
        <f>B44</f>
        <v>3</v>
      </c>
      <c r="C52" s="39" t="s">
        <v>28</v>
      </c>
      <c r="D52" s="29" t="s">
        <v>29</v>
      </c>
      <c r="E52" s="51" t="s">
        <v>74</v>
      </c>
      <c r="F52" s="27">
        <v>100</v>
      </c>
      <c r="G52" s="27">
        <v>2</v>
      </c>
      <c r="H52" s="27">
        <v>4</v>
      </c>
      <c r="I52" s="27">
        <v>9</v>
      </c>
      <c r="J52" s="27">
        <v>77</v>
      </c>
      <c r="K52" s="28">
        <v>26</v>
      </c>
      <c r="L52" s="27">
        <v>13.11</v>
      </c>
    </row>
    <row r="53" spans="1:12" ht="15.75" thickBot="1" x14ac:dyDescent="0.3">
      <c r="A53" s="22"/>
      <c r="B53" s="23"/>
      <c r="C53" s="24"/>
      <c r="D53" s="29" t="s">
        <v>30</v>
      </c>
      <c r="E53" s="51" t="s">
        <v>50</v>
      </c>
      <c r="F53" s="27">
        <v>250</v>
      </c>
      <c r="G53" s="27">
        <v>3</v>
      </c>
      <c r="H53" s="27">
        <v>6</v>
      </c>
      <c r="I53" s="27">
        <v>27</v>
      </c>
      <c r="J53" s="27">
        <v>182</v>
      </c>
      <c r="K53" s="28">
        <v>295</v>
      </c>
      <c r="L53" s="27">
        <v>48.49</v>
      </c>
    </row>
    <row r="54" spans="1:12" ht="15" x14ac:dyDescent="0.25">
      <c r="A54" s="22"/>
      <c r="B54" s="23"/>
      <c r="C54" s="24"/>
      <c r="D54" s="29" t="s">
        <v>31</v>
      </c>
      <c r="E54" s="50" t="s">
        <v>66</v>
      </c>
      <c r="F54" s="20">
        <v>110</v>
      </c>
      <c r="G54" s="20">
        <v>14</v>
      </c>
      <c r="H54" s="20">
        <v>28</v>
      </c>
      <c r="I54" s="20">
        <v>14</v>
      </c>
      <c r="J54" s="20">
        <v>362</v>
      </c>
      <c r="K54" s="21">
        <v>229</v>
      </c>
      <c r="L54" s="20">
        <v>45.02</v>
      </c>
    </row>
    <row r="55" spans="1:12" ht="15" x14ac:dyDescent="0.25">
      <c r="A55" s="22"/>
      <c r="B55" s="23"/>
      <c r="C55" s="24"/>
      <c r="D55" s="29" t="s">
        <v>32</v>
      </c>
      <c r="E55" s="51" t="s">
        <v>51</v>
      </c>
      <c r="F55" s="27">
        <v>180</v>
      </c>
      <c r="G55" s="27">
        <v>11</v>
      </c>
      <c r="H55" s="27">
        <v>9</v>
      </c>
      <c r="I55" s="27">
        <v>54</v>
      </c>
      <c r="J55" s="27">
        <v>343</v>
      </c>
      <c r="K55" s="28">
        <v>230</v>
      </c>
      <c r="L55" s="27">
        <v>16.690000000000001</v>
      </c>
    </row>
    <row r="56" spans="1:12" ht="15" x14ac:dyDescent="0.25">
      <c r="A56" s="22"/>
      <c r="B56" s="23"/>
      <c r="C56" s="24"/>
      <c r="D56" s="29" t="s">
        <v>33</v>
      </c>
      <c r="E56" s="51" t="s">
        <v>63</v>
      </c>
      <c r="F56" s="27">
        <v>200</v>
      </c>
      <c r="G56" s="27">
        <v>0</v>
      </c>
      <c r="H56" s="27">
        <v>0</v>
      </c>
      <c r="I56" s="27">
        <v>18</v>
      </c>
      <c r="J56" s="27">
        <v>69</v>
      </c>
      <c r="K56" s="28">
        <v>202</v>
      </c>
      <c r="L56" s="27">
        <v>10.79</v>
      </c>
    </row>
    <row r="57" spans="1:12" ht="15" x14ac:dyDescent="0.25">
      <c r="A57" s="22"/>
      <c r="B57" s="23"/>
      <c r="C57" s="24"/>
      <c r="D57" s="29" t="s">
        <v>34</v>
      </c>
      <c r="E57" s="51" t="s">
        <v>43</v>
      </c>
      <c r="F57" s="27">
        <v>80</v>
      </c>
      <c r="G57" s="27">
        <v>6</v>
      </c>
      <c r="H57" s="27">
        <v>1</v>
      </c>
      <c r="I57" s="27">
        <v>39</v>
      </c>
      <c r="J57" s="27">
        <v>190</v>
      </c>
      <c r="K57" s="28">
        <v>280</v>
      </c>
      <c r="L57" s="27">
        <v>8.8000000000000007</v>
      </c>
    </row>
    <row r="58" spans="1:12" ht="15" x14ac:dyDescent="0.25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27</v>
      </c>
      <c r="E61" s="34"/>
      <c r="F61" s="35">
        <f>SUM(F52:F60)</f>
        <v>920</v>
      </c>
      <c r="G61" s="35">
        <f>SUM(G52:G60)</f>
        <v>36</v>
      </c>
      <c r="H61" s="35">
        <f>SUM(H52:H60)</f>
        <v>48</v>
      </c>
      <c r="I61" s="35">
        <f>SUM(I52:I60)</f>
        <v>161</v>
      </c>
      <c r="J61" s="35">
        <f>SUM(J52:J60)</f>
        <v>1223</v>
      </c>
      <c r="K61" s="36"/>
      <c r="L61" s="35">
        <f>SUM(L52:L60)</f>
        <v>142.9</v>
      </c>
    </row>
    <row r="62" spans="1:12" ht="15.75" customHeight="1" thickBot="1" x14ac:dyDescent="0.25">
      <c r="A62" s="40">
        <f>A44</f>
        <v>1</v>
      </c>
      <c r="B62" s="41">
        <f>B44</f>
        <v>3</v>
      </c>
      <c r="C62" s="63" t="s">
        <v>36</v>
      </c>
      <c r="D62" s="64"/>
      <c r="E62" s="42"/>
      <c r="F62" s="43">
        <f>F51+F61</f>
        <v>1550</v>
      </c>
      <c r="G62" s="43">
        <f>G51+G61</f>
        <v>66</v>
      </c>
      <c r="H62" s="43">
        <f>H51+H61</f>
        <v>89</v>
      </c>
      <c r="I62" s="43">
        <f>I51+I61</f>
        <v>275</v>
      </c>
      <c r="J62" s="43">
        <f>J51+J61</f>
        <v>2169</v>
      </c>
      <c r="K62" s="43"/>
      <c r="L62" s="43">
        <f>L51+L61</f>
        <v>232.91000000000003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50" t="s">
        <v>81</v>
      </c>
      <c r="F63" s="20">
        <v>100</v>
      </c>
      <c r="G63" s="20">
        <v>3</v>
      </c>
      <c r="H63" s="20">
        <v>13</v>
      </c>
      <c r="I63" s="20">
        <v>19</v>
      </c>
      <c r="J63" s="20">
        <v>209</v>
      </c>
      <c r="K63" s="21">
        <v>278</v>
      </c>
      <c r="L63" s="20">
        <v>77.53</v>
      </c>
    </row>
    <row r="64" spans="1:12" ht="15" x14ac:dyDescent="0.25">
      <c r="A64" s="22"/>
      <c r="B64" s="23"/>
      <c r="C64" s="24"/>
      <c r="D64" s="25" t="s">
        <v>23</v>
      </c>
      <c r="E64" s="51" t="s">
        <v>52</v>
      </c>
      <c r="F64" s="27">
        <v>180</v>
      </c>
      <c r="G64" s="27">
        <v>5</v>
      </c>
      <c r="H64" s="27">
        <v>8</v>
      </c>
      <c r="I64" s="27">
        <v>35</v>
      </c>
      <c r="J64" s="27">
        <v>234</v>
      </c>
      <c r="K64" s="28">
        <v>226</v>
      </c>
      <c r="L64" s="27">
        <v>26.87</v>
      </c>
    </row>
    <row r="65" spans="1:12" ht="15" x14ac:dyDescent="0.25">
      <c r="A65" s="22"/>
      <c r="B65" s="23"/>
      <c r="C65" s="24"/>
      <c r="D65" s="29" t="s">
        <v>24</v>
      </c>
      <c r="E65" s="51" t="s">
        <v>82</v>
      </c>
      <c r="F65" s="27">
        <v>200</v>
      </c>
      <c r="G65" s="27">
        <v>0</v>
      </c>
      <c r="H65" s="27">
        <v>0</v>
      </c>
      <c r="I65" s="27">
        <v>15</v>
      </c>
      <c r="J65" s="27">
        <v>57</v>
      </c>
      <c r="K65" s="28">
        <v>197</v>
      </c>
      <c r="L65" s="27">
        <v>3.69</v>
      </c>
    </row>
    <row r="66" spans="1:12" ht="15" x14ac:dyDescent="0.25">
      <c r="A66" s="22"/>
      <c r="B66" s="23"/>
      <c r="C66" s="24"/>
      <c r="D66" s="29" t="s">
        <v>25</v>
      </c>
      <c r="E66" s="51" t="s">
        <v>43</v>
      </c>
      <c r="F66" s="27">
        <v>40</v>
      </c>
      <c r="G66" s="27">
        <v>3</v>
      </c>
      <c r="H66" s="27">
        <v>0</v>
      </c>
      <c r="I66" s="27">
        <v>19</v>
      </c>
      <c r="J66" s="27">
        <v>95</v>
      </c>
      <c r="K66" s="28">
        <v>6</v>
      </c>
      <c r="L66" s="27">
        <v>4.4000000000000004</v>
      </c>
    </row>
    <row r="67" spans="1:12" ht="15" x14ac:dyDescent="0.25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55" t="s">
        <v>29</v>
      </c>
      <c r="E68" s="51" t="s">
        <v>75</v>
      </c>
      <c r="F68" s="27">
        <v>100</v>
      </c>
      <c r="G68" s="27">
        <v>1</v>
      </c>
      <c r="H68" s="27">
        <v>0</v>
      </c>
      <c r="I68" s="27">
        <v>3</v>
      </c>
      <c r="J68" s="27">
        <v>14</v>
      </c>
      <c r="K68" s="28">
        <v>328</v>
      </c>
      <c r="L68" s="27">
        <v>45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27</v>
      </c>
      <c r="E70" s="34"/>
      <c r="F70" s="35">
        <f>SUM(F63:F69)</f>
        <v>620</v>
      </c>
      <c r="G70" s="35">
        <f>SUM(G63:G69)</f>
        <v>12</v>
      </c>
      <c r="H70" s="35">
        <f>SUM(H63:H69)</f>
        <v>21</v>
      </c>
      <c r="I70" s="35">
        <f>SUM(I63:I69)</f>
        <v>91</v>
      </c>
      <c r="J70" s="35">
        <f>SUM(J63:J69)</f>
        <v>609</v>
      </c>
      <c r="K70" s="36"/>
      <c r="L70" s="35">
        <f>SUM(L63:L69)</f>
        <v>157.49</v>
      </c>
    </row>
    <row r="71" spans="1:12" ht="15" x14ac:dyDescent="0.25">
      <c r="A71" s="37">
        <f>A63</f>
        <v>1</v>
      </c>
      <c r="B71" s="38">
        <f>B63</f>
        <v>4</v>
      </c>
      <c r="C71" s="39" t="s">
        <v>28</v>
      </c>
      <c r="D71" s="29" t="s">
        <v>29</v>
      </c>
      <c r="E71" s="51" t="s">
        <v>75</v>
      </c>
      <c r="F71" s="27">
        <v>100</v>
      </c>
      <c r="G71" s="27">
        <v>1</v>
      </c>
      <c r="H71" s="27">
        <v>0</v>
      </c>
      <c r="I71" s="27">
        <v>3</v>
      </c>
      <c r="J71" s="27">
        <v>14</v>
      </c>
      <c r="K71" s="28">
        <v>328</v>
      </c>
      <c r="L71" s="27">
        <v>45</v>
      </c>
    </row>
    <row r="72" spans="1:12" ht="15.75" thickBot="1" x14ac:dyDescent="0.3">
      <c r="A72" s="22"/>
      <c r="B72" s="23"/>
      <c r="C72" s="24"/>
      <c r="D72" s="29" t="s">
        <v>30</v>
      </c>
      <c r="E72" s="51" t="s">
        <v>62</v>
      </c>
      <c r="F72" s="27">
        <v>250</v>
      </c>
      <c r="G72" s="27">
        <v>7</v>
      </c>
      <c r="H72" s="27">
        <v>6</v>
      </c>
      <c r="I72" s="27">
        <v>30</v>
      </c>
      <c r="J72" s="27">
        <v>219</v>
      </c>
      <c r="K72" s="28">
        <v>63</v>
      </c>
      <c r="L72" s="27">
        <v>42.53</v>
      </c>
    </row>
    <row r="73" spans="1:12" ht="15" x14ac:dyDescent="0.25">
      <c r="A73" s="22"/>
      <c r="B73" s="23"/>
      <c r="C73" s="24"/>
      <c r="D73" s="29" t="s">
        <v>31</v>
      </c>
      <c r="E73" s="50" t="s">
        <v>81</v>
      </c>
      <c r="F73" s="20">
        <v>100</v>
      </c>
      <c r="G73" s="20">
        <v>3</v>
      </c>
      <c r="H73" s="20">
        <v>13</v>
      </c>
      <c r="I73" s="20">
        <v>19</v>
      </c>
      <c r="J73" s="20">
        <v>209</v>
      </c>
      <c r="K73" s="21">
        <v>278</v>
      </c>
      <c r="L73" s="20">
        <v>77.53</v>
      </c>
    </row>
    <row r="74" spans="1:12" ht="15" x14ac:dyDescent="0.25">
      <c r="A74" s="22"/>
      <c r="B74" s="23"/>
      <c r="C74" s="24"/>
      <c r="D74" s="29" t="s">
        <v>32</v>
      </c>
      <c r="E74" s="51" t="s">
        <v>52</v>
      </c>
      <c r="F74" s="27">
        <v>180</v>
      </c>
      <c r="G74" s="27">
        <v>5</v>
      </c>
      <c r="H74" s="27">
        <v>8</v>
      </c>
      <c r="I74" s="27">
        <v>35</v>
      </c>
      <c r="J74" s="27">
        <v>234</v>
      </c>
      <c r="K74" s="28">
        <v>226</v>
      </c>
      <c r="L74" s="27">
        <v>26.87</v>
      </c>
    </row>
    <row r="75" spans="1:12" ht="15" x14ac:dyDescent="0.25">
      <c r="A75" s="22"/>
      <c r="B75" s="23"/>
      <c r="C75" s="24"/>
      <c r="D75" s="29" t="s">
        <v>33</v>
      </c>
      <c r="E75" s="51" t="s">
        <v>82</v>
      </c>
      <c r="F75" s="27">
        <v>200</v>
      </c>
      <c r="G75" s="27">
        <v>0</v>
      </c>
      <c r="H75" s="27">
        <v>0</v>
      </c>
      <c r="I75" s="27">
        <v>15</v>
      </c>
      <c r="J75" s="27">
        <v>57</v>
      </c>
      <c r="K75" s="28">
        <v>197</v>
      </c>
      <c r="L75" s="27">
        <v>3.69</v>
      </c>
    </row>
    <row r="76" spans="1:12" ht="15" x14ac:dyDescent="0.25">
      <c r="A76" s="22"/>
      <c r="B76" s="23"/>
      <c r="C76" s="24"/>
      <c r="D76" s="29" t="s">
        <v>34</v>
      </c>
      <c r="E76" s="51" t="s">
        <v>43</v>
      </c>
      <c r="F76" s="27">
        <v>80</v>
      </c>
      <c r="G76" s="27">
        <v>6</v>
      </c>
      <c r="H76" s="27">
        <v>1</v>
      </c>
      <c r="I76" s="27">
        <v>39</v>
      </c>
      <c r="J76" s="27">
        <v>190</v>
      </c>
      <c r="K76" s="28">
        <v>280</v>
      </c>
      <c r="L76" s="27">
        <v>8.8000000000000007</v>
      </c>
    </row>
    <row r="77" spans="1:12" ht="15" x14ac:dyDescent="0.2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27</v>
      </c>
      <c r="E80" s="34"/>
      <c r="F80" s="35">
        <f>SUM(F71:F79)</f>
        <v>910</v>
      </c>
      <c r="G80" s="35">
        <f>SUM(G71:G79)</f>
        <v>22</v>
      </c>
      <c r="H80" s="35">
        <f>SUM(H71:H79)</f>
        <v>28</v>
      </c>
      <c r="I80" s="35">
        <f>SUM(I71:I79)</f>
        <v>141</v>
      </c>
      <c r="J80" s="35">
        <f>SUM(J71:J79)</f>
        <v>923</v>
      </c>
      <c r="K80" s="36"/>
      <c r="L80" s="35">
        <f>SUM(L71:L79)</f>
        <v>204.42000000000002</v>
      </c>
    </row>
    <row r="81" spans="1:12" ht="15.75" customHeight="1" x14ac:dyDescent="0.2">
      <c r="A81" s="40">
        <f>A63</f>
        <v>1</v>
      </c>
      <c r="B81" s="41">
        <f>B63</f>
        <v>4</v>
      </c>
      <c r="C81" s="63" t="s">
        <v>36</v>
      </c>
      <c r="D81" s="64"/>
      <c r="E81" s="42"/>
      <c r="F81" s="43">
        <f>F70+F80</f>
        <v>1530</v>
      </c>
      <c r="G81" s="43">
        <f>G70+G80</f>
        <v>34</v>
      </c>
      <c r="H81" s="43">
        <f>H70+H80</f>
        <v>49</v>
      </c>
      <c r="I81" s="43">
        <f>I70+I80</f>
        <v>232</v>
      </c>
      <c r="J81" s="43">
        <f>J70+J80</f>
        <v>1532</v>
      </c>
      <c r="K81" s="43"/>
      <c r="L81" s="43">
        <f>L70+L80</f>
        <v>361.91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50" t="s">
        <v>67</v>
      </c>
      <c r="F82" s="20">
        <v>225</v>
      </c>
      <c r="G82" s="20">
        <v>22</v>
      </c>
      <c r="H82" s="20">
        <v>21</v>
      </c>
      <c r="I82" s="20">
        <v>85</v>
      </c>
      <c r="J82" s="20">
        <v>410</v>
      </c>
      <c r="K82" s="21">
        <v>271</v>
      </c>
      <c r="L82" s="20">
        <v>67.62</v>
      </c>
    </row>
    <row r="83" spans="1:12" ht="15" x14ac:dyDescent="0.25">
      <c r="A83" s="22"/>
      <c r="B83" s="23"/>
      <c r="C83" s="24"/>
      <c r="D83" s="25"/>
      <c r="E83" s="51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24</v>
      </c>
      <c r="E84" s="51" t="s">
        <v>82</v>
      </c>
      <c r="F84" s="27">
        <v>200</v>
      </c>
      <c r="G84" s="27">
        <v>0</v>
      </c>
      <c r="H84" s="27">
        <v>0</v>
      </c>
      <c r="I84" s="27">
        <v>15</v>
      </c>
      <c r="J84" s="27">
        <v>57</v>
      </c>
      <c r="K84" s="28">
        <v>197</v>
      </c>
      <c r="L84" s="27">
        <v>3.59</v>
      </c>
    </row>
    <row r="85" spans="1:12" ht="15" x14ac:dyDescent="0.25">
      <c r="A85" s="22"/>
      <c r="B85" s="23"/>
      <c r="C85" s="24"/>
      <c r="D85" s="29" t="s">
        <v>25</v>
      </c>
      <c r="E85" s="51" t="s">
        <v>43</v>
      </c>
      <c r="F85" s="27">
        <v>40</v>
      </c>
      <c r="G85" s="27">
        <v>3</v>
      </c>
      <c r="H85" s="27">
        <v>0</v>
      </c>
      <c r="I85" s="27">
        <v>19</v>
      </c>
      <c r="J85" s="27">
        <v>95</v>
      </c>
      <c r="K85" s="28">
        <v>6</v>
      </c>
      <c r="L85" s="27">
        <v>4.4000000000000004</v>
      </c>
    </row>
    <row r="86" spans="1:12" ht="15" x14ac:dyDescent="0.25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56" t="s">
        <v>29</v>
      </c>
      <c r="E87" s="51" t="s">
        <v>64</v>
      </c>
      <c r="F87" s="27">
        <v>100</v>
      </c>
      <c r="G87" s="27">
        <v>2</v>
      </c>
      <c r="H87" s="27">
        <v>10</v>
      </c>
      <c r="I87" s="27">
        <v>11</v>
      </c>
      <c r="J87" s="27">
        <v>141</v>
      </c>
      <c r="K87" s="28">
        <v>21</v>
      </c>
      <c r="L87" s="27">
        <v>12.71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27</v>
      </c>
      <c r="E89" s="34"/>
      <c r="F89" s="35">
        <f>SUM(F82:F88)</f>
        <v>565</v>
      </c>
      <c r="G89" s="35">
        <f>SUM(G82:G88)</f>
        <v>27</v>
      </c>
      <c r="H89" s="35">
        <f>SUM(H82:H88)</f>
        <v>31</v>
      </c>
      <c r="I89" s="35">
        <f>SUM(I82:I88)</f>
        <v>130</v>
      </c>
      <c r="J89" s="35">
        <f>SUM(J82:J88)</f>
        <v>703</v>
      </c>
      <c r="K89" s="36"/>
      <c r="L89" s="35">
        <f>SUM(L82:L88)</f>
        <v>88.320000000000022</v>
      </c>
    </row>
    <row r="90" spans="1:12" ht="15" x14ac:dyDescent="0.25">
      <c r="A90" s="37">
        <f>A82</f>
        <v>1</v>
      </c>
      <c r="B90" s="38">
        <f>B82</f>
        <v>5</v>
      </c>
      <c r="C90" s="39" t="s">
        <v>28</v>
      </c>
      <c r="D90" s="29" t="s">
        <v>29</v>
      </c>
      <c r="E90" s="51" t="s">
        <v>64</v>
      </c>
      <c r="F90" s="27">
        <v>100</v>
      </c>
      <c r="G90" s="27">
        <v>2</v>
      </c>
      <c r="H90" s="27">
        <v>10</v>
      </c>
      <c r="I90" s="27">
        <v>11</v>
      </c>
      <c r="J90" s="27">
        <v>141</v>
      </c>
      <c r="K90" s="28">
        <v>21</v>
      </c>
      <c r="L90" s="27">
        <v>12.71</v>
      </c>
    </row>
    <row r="91" spans="1:12" ht="15.75" thickBot="1" x14ac:dyDescent="0.3">
      <c r="A91" s="22"/>
      <c r="B91" s="23"/>
      <c r="C91" s="24"/>
      <c r="D91" s="29" t="s">
        <v>30</v>
      </c>
      <c r="E91" s="51" t="s">
        <v>48</v>
      </c>
      <c r="F91" s="27">
        <v>250</v>
      </c>
      <c r="G91" s="27">
        <v>4</v>
      </c>
      <c r="H91" s="27">
        <v>7</v>
      </c>
      <c r="I91" s="27">
        <v>25</v>
      </c>
      <c r="J91" s="27">
        <v>180</v>
      </c>
      <c r="K91" s="28">
        <v>71</v>
      </c>
      <c r="L91" s="27">
        <v>40.69</v>
      </c>
    </row>
    <row r="92" spans="1:12" ht="15" x14ac:dyDescent="0.25">
      <c r="A92" s="22"/>
      <c r="B92" s="23"/>
      <c r="C92" s="24"/>
      <c r="D92" s="29" t="s">
        <v>31</v>
      </c>
      <c r="E92" s="50" t="s">
        <v>67</v>
      </c>
      <c r="F92" s="20">
        <v>225</v>
      </c>
      <c r="G92" s="20">
        <v>22</v>
      </c>
      <c r="H92" s="20">
        <v>21</v>
      </c>
      <c r="I92" s="20">
        <v>85</v>
      </c>
      <c r="J92" s="20">
        <v>410</v>
      </c>
      <c r="K92" s="21">
        <v>271</v>
      </c>
      <c r="L92" s="20">
        <v>67.62</v>
      </c>
    </row>
    <row r="93" spans="1:12" ht="15" x14ac:dyDescent="0.25">
      <c r="A93" s="22"/>
      <c r="B93" s="23"/>
      <c r="C93" s="24"/>
      <c r="D93" s="29" t="s">
        <v>32</v>
      </c>
      <c r="E93" s="51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33</v>
      </c>
      <c r="E94" s="51" t="s">
        <v>82</v>
      </c>
      <c r="F94" s="27">
        <v>200</v>
      </c>
      <c r="G94" s="27">
        <v>0</v>
      </c>
      <c r="H94" s="27">
        <v>0</v>
      </c>
      <c r="I94" s="27">
        <v>15</v>
      </c>
      <c r="J94" s="27">
        <v>57</v>
      </c>
      <c r="K94" s="28">
        <v>197</v>
      </c>
      <c r="L94" s="27">
        <v>3.59</v>
      </c>
    </row>
    <row r="95" spans="1:12" ht="15" x14ac:dyDescent="0.25">
      <c r="A95" s="22"/>
      <c r="B95" s="23"/>
      <c r="C95" s="24"/>
      <c r="D95" s="29" t="s">
        <v>34</v>
      </c>
      <c r="E95" s="51" t="s">
        <v>43</v>
      </c>
      <c r="F95" s="27">
        <v>80</v>
      </c>
      <c r="G95" s="27">
        <v>6</v>
      </c>
      <c r="H95" s="27">
        <v>1</v>
      </c>
      <c r="I95" s="27">
        <v>39</v>
      </c>
      <c r="J95" s="27">
        <v>190</v>
      </c>
      <c r="K95" s="28">
        <v>280</v>
      </c>
      <c r="L95" s="27">
        <v>8.8000000000000007</v>
      </c>
    </row>
    <row r="96" spans="1:12" ht="15" x14ac:dyDescent="0.2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27</v>
      </c>
      <c r="E99" s="34"/>
      <c r="F99" s="35">
        <f>SUM(F90:F98)</f>
        <v>855</v>
      </c>
      <c r="G99" s="35">
        <f>SUM(G90:G98)</f>
        <v>34</v>
      </c>
      <c r="H99" s="35">
        <f>SUM(H90:H98)</f>
        <v>39</v>
      </c>
      <c r="I99" s="35">
        <f>SUM(I90:I98)</f>
        <v>175</v>
      </c>
      <c r="J99" s="35">
        <f>SUM(J90:J98)</f>
        <v>978</v>
      </c>
      <c r="K99" s="36"/>
      <c r="L99" s="35">
        <f>SUM(L90:L98)</f>
        <v>133.41000000000003</v>
      </c>
    </row>
    <row r="100" spans="1:12" ht="15.75" customHeight="1" x14ac:dyDescent="0.2">
      <c r="A100" s="40">
        <f>A82</f>
        <v>1</v>
      </c>
      <c r="B100" s="41">
        <f>B82</f>
        <v>5</v>
      </c>
      <c r="C100" s="63" t="s">
        <v>36</v>
      </c>
      <c r="D100" s="64"/>
      <c r="E100" s="42"/>
      <c r="F100" s="43">
        <f>F89+F99</f>
        <v>1420</v>
      </c>
      <c r="G100" s="43">
        <f>G89+G99</f>
        <v>61</v>
      </c>
      <c r="H100" s="43">
        <f>H89+H99</f>
        <v>70</v>
      </c>
      <c r="I100" s="43">
        <f>I89+I99</f>
        <v>305</v>
      </c>
      <c r="J100" s="43">
        <f>J89+J99</f>
        <v>1681</v>
      </c>
      <c r="K100" s="43"/>
      <c r="L100" s="43">
        <f>L89+L99</f>
        <v>221.73000000000005</v>
      </c>
    </row>
    <row r="101" spans="1:12" ht="15" x14ac:dyDescent="0.25">
      <c r="A101" s="16">
        <v>2</v>
      </c>
      <c r="B101" s="17">
        <v>1</v>
      </c>
      <c r="C101" s="18" t="s">
        <v>22</v>
      </c>
      <c r="D101" s="19" t="s">
        <v>23</v>
      </c>
      <c r="E101" s="50" t="s">
        <v>56</v>
      </c>
      <c r="F101" s="20">
        <v>210</v>
      </c>
      <c r="G101" s="20">
        <v>11</v>
      </c>
      <c r="H101" s="20">
        <v>11</v>
      </c>
      <c r="I101" s="20">
        <v>45</v>
      </c>
      <c r="J101" s="20">
        <v>321</v>
      </c>
      <c r="K101" s="21">
        <v>96</v>
      </c>
      <c r="L101" s="20">
        <v>26.84</v>
      </c>
    </row>
    <row r="102" spans="1:12" ht="15" x14ac:dyDescent="0.25">
      <c r="A102" s="22"/>
      <c r="B102" s="23"/>
      <c r="C102" s="24"/>
      <c r="D102" s="25"/>
      <c r="E102" s="51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24</v>
      </c>
      <c r="E103" s="51" t="s">
        <v>76</v>
      </c>
      <c r="F103" s="27">
        <v>200</v>
      </c>
      <c r="G103" s="27">
        <v>3</v>
      </c>
      <c r="H103" s="27">
        <v>3</v>
      </c>
      <c r="I103" s="27">
        <v>28</v>
      </c>
      <c r="J103" s="27">
        <v>155</v>
      </c>
      <c r="K103" s="28">
        <v>36</v>
      </c>
      <c r="L103" s="27">
        <v>23.08</v>
      </c>
    </row>
    <row r="104" spans="1:12" ht="15" x14ac:dyDescent="0.25">
      <c r="A104" s="22"/>
      <c r="B104" s="23"/>
      <c r="C104" s="24"/>
      <c r="D104" s="29" t="s">
        <v>25</v>
      </c>
      <c r="E104" s="51" t="s">
        <v>43</v>
      </c>
      <c r="F104" s="27">
        <v>40</v>
      </c>
      <c r="G104" s="27">
        <v>3</v>
      </c>
      <c r="H104" s="27">
        <v>0</v>
      </c>
      <c r="I104" s="27">
        <v>19</v>
      </c>
      <c r="J104" s="27">
        <v>95</v>
      </c>
      <c r="K104" s="28">
        <v>6</v>
      </c>
      <c r="L104" s="27">
        <v>4.4000000000000004</v>
      </c>
    </row>
    <row r="105" spans="1:12" ht="15" x14ac:dyDescent="0.25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52" t="s">
        <v>46</v>
      </c>
      <c r="E106" s="51" t="s">
        <v>47</v>
      </c>
      <c r="F106" s="27">
        <v>50</v>
      </c>
      <c r="G106" s="27">
        <v>6</v>
      </c>
      <c r="H106" s="27">
        <v>6</v>
      </c>
      <c r="I106" s="27">
        <v>0</v>
      </c>
      <c r="J106" s="27">
        <v>79</v>
      </c>
      <c r="K106" s="28">
        <v>277</v>
      </c>
      <c r="L106" s="27">
        <v>18</v>
      </c>
    </row>
    <row r="107" spans="1:12" ht="15" x14ac:dyDescent="0.25">
      <c r="A107" s="22"/>
      <c r="B107" s="23"/>
      <c r="C107" s="24"/>
      <c r="D107" s="52" t="s">
        <v>44</v>
      </c>
      <c r="E107" s="51" t="s">
        <v>45</v>
      </c>
      <c r="F107" s="27">
        <v>50</v>
      </c>
      <c r="G107" s="27">
        <v>5</v>
      </c>
      <c r="H107" s="27">
        <v>2</v>
      </c>
      <c r="I107" s="27">
        <v>8</v>
      </c>
      <c r="J107" s="27">
        <v>150</v>
      </c>
      <c r="K107" s="28">
        <v>416</v>
      </c>
      <c r="L107" s="27">
        <v>20</v>
      </c>
    </row>
    <row r="108" spans="1:12" ht="15" x14ac:dyDescent="0.25">
      <c r="A108" s="30"/>
      <c r="B108" s="31"/>
      <c r="C108" s="32"/>
      <c r="D108" s="33" t="s">
        <v>27</v>
      </c>
      <c r="E108" s="34"/>
      <c r="F108" s="35">
        <f>SUM(F101:F107)</f>
        <v>550</v>
      </c>
      <c r="G108" s="35">
        <f>SUM(G101:G107)</f>
        <v>28</v>
      </c>
      <c r="H108" s="35">
        <f>SUM(H101:H107)</f>
        <v>22</v>
      </c>
      <c r="I108" s="35">
        <f>SUM(I101:I107)</f>
        <v>100</v>
      </c>
      <c r="J108" s="35">
        <f>SUM(J101:J107)</f>
        <v>800</v>
      </c>
      <c r="K108" s="36"/>
      <c r="L108" s="35">
        <f>SUM(L101:L107)</f>
        <v>92.32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  <c r="L109" s="27"/>
    </row>
    <row r="110" spans="1:12" ht="15.75" thickBot="1" x14ac:dyDescent="0.3">
      <c r="A110" s="22"/>
      <c r="B110" s="23"/>
      <c r="C110" s="24"/>
      <c r="D110" s="29" t="s">
        <v>30</v>
      </c>
      <c r="E110" s="51" t="s">
        <v>70</v>
      </c>
      <c r="F110" s="27">
        <v>250</v>
      </c>
      <c r="G110" s="27">
        <v>3</v>
      </c>
      <c r="H110" s="27">
        <v>7</v>
      </c>
      <c r="I110" s="27">
        <v>22</v>
      </c>
      <c r="J110" s="27">
        <v>164</v>
      </c>
      <c r="K110" s="28">
        <v>68</v>
      </c>
      <c r="L110" s="27">
        <v>40.5</v>
      </c>
    </row>
    <row r="111" spans="1:12" ht="15" x14ac:dyDescent="0.25">
      <c r="A111" s="22"/>
      <c r="B111" s="23"/>
      <c r="C111" s="24"/>
      <c r="D111" s="29" t="s">
        <v>31</v>
      </c>
      <c r="E111" s="50" t="s">
        <v>56</v>
      </c>
      <c r="F111" s="20">
        <v>210</v>
      </c>
      <c r="G111" s="20">
        <v>11</v>
      </c>
      <c r="H111" s="20">
        <v>11</v>
      </c>
      <c r="I111" s="20">
        <v>45</v>
      </c>
      <c r="J111" s="20">
        <v>321</v>
      </c>
      <c r="K111" s="21">
        <v>96</v>
      </c>
      <c r="L111" s="20">
        <v>26.84</v>
      </c>
    </row>
    <row r="112" spans="1:12" ht="15" x14ac:dyDescent="0.25">
      <c r="A112" s="22"/>
      <c r="B112" s="23"/>
      <c r="C112" s="24"/>
      <c r="D112" s="29" t="s">
        <v>32</v>
      </c>
      <c r="E112" s="51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33</v>
      </c>
      <c r="E113" s="51" t="s">
        <v>76</v>
      </c>
      <c r="F113" s="27">
        <v>200</v>
      </c>
      <c r="G113" s="27">
        <v>3</v>
      </c>
      <c r="H113" s="27">
        <v>3</v>
      </c>
      <c r="I113" s="27">
        <v>28</v>
      </c>
      <c r="J113" s="27">
        <v>155</v>
      </c>
      <c r="K113" s="28">
        <v>36</v>
      </c>
      <c r="L113" s="27">
        <v>23.08</v>
      </c>
    </row>
    <row r="114" spans="1:12" ht="15" x14ac:dyDescent="0.25">
      <c r="A114" s="22"/>
      <c r="B114" s="23"/>
      <c r="C114" s="24"/>
      <c r="D114" s="29" t="s">
        <v>34</v>
      </c>
      <c r="E114" s="51" t="s">
        <v>43</v>
      </c>
      <c r="F114" s="27">
        <v>80</v>
      </c>
      <c r="G114" s="27">
        <v>6</v>
      </c>
      <c r="H114" s="27">
        <v>1</v>
      </c>
      <c r="I114" s="27">
        <v>39</v>
      </c>
      <c r="J114" s="27">
        <v>190</v>
      </c>
      <c r="K114" s="28">
        <v>280</v>
      </c>
      <c r="L114" s="27">
        <v>8.8000000000000007</v>
      </c>
    </row>
    <row r="115" spans="1:12" ht="15" x14ac:dyDescent="0.2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52" t="s">
        <v>46</v>
      </c>
      <c r="E116" s="51" t="s">
        <v>47</v>
      </c>
      <c r="F116" s="27">
        <v>50</v>
      </c>
      <c r="G116" s="27">
        <v>6</v>
      </c>
      <c r="H116" s="27">
        <v>6</v>
      </c>
      <c r="I116" s="27">
        <v>0</v>
      </c>
      <c r="J116" s="27">
        <v>79</v>
      </c>
      <c r="K116" s="28">
        <v>277</v>
      </c>
      <c r="L116" s="27">
        <v>18</v>
      </c>
    </row>
    <row r="117" spans="1:12" ht="15" x14ac:dyDescent="0.25">
      <c r="A117" s="22"/>
      <c r="B117" s="23"/>
      <c r="C117" s="24"/>
      <c r="D117" s="52" t="s">
        <v>44</v>
      </c>
      <c r="E117" s="51" t="s">
        <v>45</v>
      </c>
      <c r="F117" s="27">
        <v>50</v>
      </c>
      <c r="G117" s="27">
        <v>5</v>
      </c>
      <c r="H117" s="27">
        <v>2</v>
      </c>
      <c r="I117" s="27">
        <v>8</v>
      </c>
      <c r="J117" s="27">
        <v>150</v>
      </c>
      <c r="K117" s="28">
        <v>416</v>
      </c>
      <c r="L117" s="27">
        <v>20</v>
      </c>
    </row>
    <row r="118" spans="1:12" ht="15" x14ac:dyDescent="0.25">
      <c r="A118" s="30"/>
      <c r="B118" s="31"/>
      <c r="C118" s="32"/>
      <c r="D118" s="33" t="s">
        <v>27</v>
      </c>
      <c r="E118" s="34"/>
      <c r="F118" s="35">
        <f>SUM(F109:F117)</f>
        <v>840</v>
      </c>
      <c r="G118" s="35">
        <f>SUM(G109:G117)</f>
        <v>34</v>
      </c>
      <c r="H118" s="35">
        <f>SUM(H109:H117)</f>
        <v>30</v>
      </c>
      <c r="I118" s="35">
        <f>SUM(I109:I117)</f>
        <v>142</v>
      </c>
      <c r="J118" s="35">
        <f>SUM(J109:J117)</f>
        <v>1059</v>
      </c>
      <c r="K118" s="36"/>
      <c r="L118" s="35">
        <f>SUM(L109:L117)</f>
        <v>137.22</v>
      </c>
    </row>
    <row r="119" spans="1:12" x14ac:dyDescent="0.2">
      <c r="A119" s="40">
        <f>A101</f>
        <v>2</v>
      </c>
      <c r="B119" s="41">
        <f>B101</f>
        <v>1</v>
      </c>
      <c r="C119" s="63" t="s">
        <v>36</v>
      </c>
      <c r="D119" s="64"/>
      <c r="E119" s="42"/>
      <c r="F119" s="43">
        <f>F108+F118</f>
        <v>1390</v>
      </c>
      <c r="G119" s="43">
        <f>G108+G118</f>
        <v>62</v>
      </c>
      <c r="H119" s="43">
        <f>H108+H118</f>
        <v>52</v>
      </c>
      <c r="I119" s="43">
        <f>I108+I118</f>
        <v>242</v>
      </c>
      <c r="J119" s="43">
        <f>J108+J118</f>
        <v>1859</v>
      </c>
      <c r="K119" s="43"/>
      <c r="L119" s="43">
        <f>L108+L118</f>
        <v>229.54</v>
      </c>
    </row>
    <row r="120" spans="1:12" ht="15" x14ac:dyDescent="0.25">
      <c r="A120" s="44">
        <v>2</v>
      </c>
      <c r="B120" s="23">
        <v>2</v>
      </c>
      <c r="C120" s="18" t="s">
        <v>22</v>
      </c>
      <c r="D120" s="19" t="s">
        <v>23</v>
      </c>
      <c r="E120" s="50" t="s">
        <v>59</v>
      </c>
      <c r="F120" s="20">
        <v>100</v>
      </c>
      <c r="G120" s="20">
        <v>24</v>
      </c>
      <c r="H120" s="20">
        <v>16</v>
      </c>
      <c r="I120" s="20">
        <v>2</v>
      </c>
      <c r="J120" s="20">
        <v>244</v>
      </c>
      <c r="K120" s="21">
        <v>273</v>
      </c>
      <c r="L120" s="20">
        <v>62.59</v>
      </c>
    </row>
    <row r="121" spans="1:12" ht="15" x14ac:dyDescent="0.25">
      <c r="A121" s="44"/>
      <c r="B121" s="23"/>
      <c r="C121" s="24"/>
      <c r="D121" s="25" t="s">
        <v>23</v>
      </c>
      <c r="E121" s="51" t="s">
        <v>49</v>
      </c>
      <c r="F121" s="27">
        <v>180</v>
      </c>
      <c r="G121" s="27">
        <v>8</v>
      </c>
      <c r="H121" s="27">
        <v>7</v>
      </c>
      <c r="I121" s="27">
        <v>54</v>
      </c>
      <c r="J121" s="27">
        <v>313</v>
      </c>
      <c r="K121" s="28">
        <v>38</v>
      </c>
      <c r="L121" s="27">
        <v>12.12</v>
      </c>
    </row>
    <row r="122" spans="1:12" ht="15" x14ac:dyDescent="0.25">
      <c r="A122" s="44"/>
      <c r="B122" s="23"/>
      <c r="C122" s="24"/>
      <c r="D122" s="29" t="s">
        <v>24</v>
      </c>
      <c r="E122" s="51" t="s">
        <v>68</v>
      </c>
      <c r="F122" s="27">
        <v>200</v>
      </c>
      <c r="G122" s="27">
        <v>0</v>
      </c>
      <c r="H122" s="27">
        <v>0</v>
      </c>
      <c r="I122" s="27">
        <v>22</v>
      </c>
      <c r="J122" s="27">
        <v>86</v>
      </c>
      <c r="K122" s="28">
        <v>275</v>
      </c>
      <c r="L122" s="27">
        <v>14.14</v>
      </c>
    </row>
    <row r="123" spans="1:12" ht="15" x14ac:dyDescent="0.25">
      <c r="A123" s="44"/>
      <c r="B123" s="23"/>
      <c r="C123" s="24"/>
      <c r="D123" s="29" t="s">
        <v>25</v>
      </c>
      <c r="E123" s="51" t="s">
        <v>43</v>
      </c>
      <c r="F123" s="27">
        <v>40</v>
      </c>
      <c r="G123" s="27">
        <v>3</v>
      </c>
      <c r="H123" s="27">
        <v>0</v>
      </c>
      <c r="I123" s="27">
        <v>19</v>
      </c>
      <c r="J123" s="27">
        <v>95</v>
      </c>
      <c r="K123" s="28">
        <v>6</v>
      </c>
      <c r="L123" s="27">
        <v>4.4000000000000004</v>
      </c>
    </row>
    <row r="124" spans="1:12" ht="15" x14ac:dyDescent="0.25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56" t="s">
        <v>29</v>
      </c>
      <c r="E125" s="51" t="s">
        <v>60</v>
      </c>
      <c r="F125" s="27">
        <v>100</v>
      </c>
      <c r="G125" s="27">
        <v>2</v>
      </c>
      <c r="H125" s="27">
        <v>10</v>
      </c>
      <c r="I125" s="27">
        <v>11</v>
      </c>
      <c r="J125" s="27">
        <v>141</v>
      </c>
      <c r="K125" s="28">
        <v>284</v>
      </c>
      <c r="L125" s="27">
        <v>11.24</v>
      </c>
    </row>
    <row r="126" spans="1:12" ht="15" x14ac:dyDescent="0.25">
      <c r="A126" s="44"/>
      <c r="B126" s="23"/>
      <c r="C126" s="24"/>
      <c r="D126" s="25" t="s">
        <v>46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27</v>
      </c>
      <c r="E127" s="34"/>
      <c r="F127" s="35">
        <f>SUM(F120:F126)</f>
        <v>620</v>
      </c>
      <c r="G127" s="35">
        <f>SUM(G120:G126)</f>
        <v>37</v>
      </c>
      <c r="H127" s="35">
        <f>SUM(H120:H126)</f>
        <v>33</v>
      </c>
      <c r="I127" s="35">
        <f>SUM(I120:I126)</f>
        <v>108</v>
      </c>
      <c r="J127" s="35">
        <f>SUM(J120:J126)</f>
        <v>879</v>
      </c>
      <c r="K127" s="36"/>
      <c r="L127" s="35">
        <f>SUM(L120:L126)</f>
        <v>104.49000000000001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28</v>
      </c>
      <c r="D128" s="29" t="s">
        <v>29</v>
      </c>
      <c r="E128" s="51" t="s">
        <v>60</v>
      </c>
      <c r="F128" s="27">
        <v>100</v>
      </c>
      <c r="G128" s="27">
        <v>2</v>
      </c>
      <c r="H128" s="27">
        <v>10</v>
      </c>
      <c r="I128" s="27">
        <v>11</v>
      </c>
      <c r="J128" s="27">
        <v>141</v>
      </c>
      <c r="K128" s="28">
        <v>284</v>
      </c>
      <c r="L128" s="27">
        <v>11.24</v>
      </c>
    </row>
    <row r="129" spans="1:12" ht="15.75" thickBot="1" x14ac:dyDescent="0.3">
      <c r="A129" s="44"/>
      <c r="B129" s="23"/>
      <c r="C129" s="24"/>
      <c r="D129" s="29" t="s">
        <v>30</v>
      </c>
      <c r="E129" s="51" t="s">
        <v>50</v>
      </c>
      <c r="F129" s="27">
        <v>250</v>
      </c>
      <c r="G129" s="27">
        <v>3</v>
      </c>
      <c r="H129" s="27">
        <v>6</v>
      </c>
      <c r="I129" s="27">
        <v>27</v>
      </c>
      <c r="J129" s="27">
        <v>182</v>
      </c>
      <c r="K129" s="28">
        <v>295</v>
      </c>
      <c r="L129" s="27">
        <v>48.49</v>
      </c>
    </row>
    <row r="130" spans="1:12" ht="15" x14ac:dyDescent="0.25">
      <c r="A130" s="44"/>
      <c r="B130" s="23"/>
      <c r="C130" s="24"/>
      <c r="D130" s="29" t="s">
        <v>31</v>
      </c>
      <c r="E130" s="50" t="s">
        <v>59</v>
      </c>
      <c r="F130" s="20">
        <v>100</v>
      </c>
      <c r="G130" s="20">
        <v>24</v>
      </c>
      <c r="H130" s="20">
        <v>16</v>
      </c>
      <c r="I130" s="20">
        <v>2</v>
      </c>
      <c r="J130" s="20">
        <v>244</v>
      </c>
      <c r="K130" s="21">
        <v>273</v>
      </c>
      <c r="L130" s="20">
        <v>62.59</v>
      </c>
    </row>
    <row r="131" spans="1:12" ht="15" x14ac:dyDescent="0.25">
      <c r="A131" s="44"/>
      <c r="B131" s="23"/>
      <c r="C131" s="24"/>
      <c r="D131" s="29" t="s">
        <v>32</v>
      </c>
      <c r="E131" s="51" t="s">
        <v>49</v>
      </c>
      <c r="F131" s="27">
        <v>180</v>
      </c>
      <c r="G131" s="27">
        <v>8</v>
      </c>
      <c r="H131" s="27">
        <v>7</v>
      </c>
      <c r="I131" s="27">
        <v>54</v>
      </c>
      <c r="J131" s="27">
        <v>313</v>
      </c>
      <c r="K131" s="28">
        <v>38</v>
      </c>
      <c r="L131" s="27">
        <v>12.12</v>
      </c>
    </row>
    <row r="132" spans="1:12" ht="15" x14ac:dyDescent="0.25">
      <c r="A132" s="44"/>
      <c r="B132" s="23"/>
      <c r="C132" s="24"/>
      <c r="D132" s="29" t="s">
        <v>33</v>
      </c>
      <c r="E132" s="51" t="s">
        <v>68</v>
      </c>
      <c r="F132" s="27">
        <v>200</v>
      </c>
      <c r="G132" s="27">
        <v>0</v>
      </c>
      <c r="H132" s="27">
        <v>0</v>
      </c>
      <c r="I132" s="27">
        <v>22</v>
      </c>
      <c r="J132" s="27">
        <v>86</v>
      </c>
      <c r="K132" s="28">
        <v>275</v>
      </c>
      <c r="L132" s="27">
        <v>14.14</v>
      </c>
    </row>
    <row r="133" spans="1:12" ht="15" x14ac:dyDescent="0.25">
      <c r="A133" s="44"/>
      <c r="B133" s="23"/>
      <c r="C133" s="24"/>
      <c r="D133" s="29" t="s">
        <v>34</v>
      </c>
      <c r="E133" s="51" t="s">
        <v>43</v>
      </c>
      <c r="F133" s="27">
        <v>80</v>
      </c>
      <c r="G133" s="27">
        <v>6</v>
      </c>
      <c r="H133" s="27">
        <v>1</v>
      </c>
      <c r="I133" s="27">
        <v>39</v>
      </c>
      <c r="J133" s="27">
        <v>190</v>
      </c>
      <c r="K133" s="28">
        <v>280</v>
      </c>
      <c r="L133" s="27">
        <v>8.8000000000000007</v>
      </c>
    </row>
    <row r="134" spans="1:12" ht="15" x14ac:dyDescent="0.2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54" t="s">
        <v>26</v>
      </c>
      <c r="E135" s="51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27</v>
      </c>
      <c r="E137" s="34"/>
      <c r="F137" s="35">
        <f>SUM(F128:F136)</f>
        <v>910</v>
      </c>
      <c r="G137" s="35">
        <f>SUM(G128:G136)</f>
        <v>43</v>
      </c>
      <c r="H137" s="35">
        <f>SUM(H128:H136)</f>
        <v>40</v>
      </c>
      <c r="I137" s="35">
        <f>SUM(I128:I136)</f>
        <v>155</v>
      </c>
      <c r="J137" s="35">
        <f>SUM(J128:J136)</f>
        <v>1156</v>
      </c>
      <c r="K137" s="36"/>
      <c r="L137" s="35">
        <f>SUM(L128:L136)</f>
        <v>157.38</v>
      </c>
    </row>
    <row r="138" spans="1:12" ht="13.5" thickBot="1" x14ac:dyDescent="0.25">
      <c r="A138" s="46">
        <f>A120</f>
        <v>2</v>
      </c>
      <c r="B138" s="46">
        <f>B120</f>
        <v>2</v>
      </c>
      <c r="C138" s="63" t="s">
        <v>36</v>
      </c>
      <c r="D138" s="64"/>
      <c r="E138" s="42"/>
      <c r="F138" s="43">
        <f>F127+F137</f>
        <v>1530</v>
      </c>
      <c r="G138" s="43">
        <f>G127+G137</f>
        <v>80</v>
      </c>
      <c r="H138" s="43">
        <f>H127+H137</f>
        <v>73</v>
      </c>
      <c r="I138" s="43">
        <f>I127+I137</f>
        <v>263</v>
      </c>
      <c r="J138" s="43">
        <f>J127+J137</f>
        <v>2035</v>
      </c>
      <c r="K138" s="43"/>
      <c r="L138" s="43">
        <f>L127+L137</f>
        <v>261.87</v>
      </c>
    </row>
    <row r="139" spans="1:12" ht="15" x14ac:dyDescent="0.25">
      <c r="A139" s="16">
        <v>2</v>
      </c>
      <c r="B139" s="17">
        <v>3</v>
      </c>
      <c r="C139" s="18" t="s">
        <v>22</v>
      </c>
      <c r="D139" s="19" t="s">
        <v>23</v>
      </c>
      <c r="E139" s="50" t="s">
        <v>83</v>
      </c>
      <c r="F139" s="20">
        <v>100</v>
      </c>
      <c r="G139" s="20">
        <v>31</v>
      </c>
      <c r="H139" s="20">
        <v>30</v>
      </c>
      <c r="I139" s="20">
        <v>5</v>
      </c>
      <c r="J139" s="20">
        <v>410</v>
      </c>
      <c r="K139" s="21">
        <v>169</v>
      </c>
      <c r="L139" s="20">
        <v>59.91</v>
      </c>
    </row>
    <row r="140" spans="1:12" ht="15" x14ac:dyDescent="0.25">
      <c r="A140" s="22"/>
      <c r="B140" s="23"/>
      <c r="C140" s="24"/>
      <c r="D140" s="25" t="s">
        <v>23</v>
      </c>
      <c r="E140" s="51" t="s">
        <v>51</v>
      </c>
      <c r="F140" s="27">
        <v>180</v>
      </c>
      <c r="G140" s="27">
        <v>11</v>
      </c>
      <c r="H140" s="27">
        <v>9</v>
      </c>
      <c r="I140" s="27">
        <v>54</v>
      </c>
      <c r="J140" s="27">
        <v>343</v>
      </c>
      <c r="K140" s="28">
        <v>230</v>
      </c>
      <c r="L140" s="27">
        <v>16.690000000000001</v>
      </c>
    </row>
    <row r="141" spans="1:12" ht="15" x14ac:dyDescent="0.25">
      <c r="A141" s="22"/>
      <c r="B141" s="23"/>
      <c r="C141" s="24"/>
      <c r="D141" s="29" t="s">
        <v>24</v>
      </c>
      <c r="E141" s="51" t="s">
        <v>61</v>
      </c>
      <c r="F141" s="27">
        <v>200</v>
      </c>
      <c r="G141" s="27">
        <v>0</v>
      </c>
      <c r="H141" s="27">
        <v>0</v>
      </c>
      <c r="I141" s="27">
        <v>15</v>
      </c>
      <c r="J141" s="27">
        <v>59</v>
      </c>
      <c r="K141" s="28">
        <v>198</v>
      </c>
      <c r="L141" s="27">
        <v>5.94</v>
      </c>
    </row>
    <row r="142" spans="1:12" ht="15.75" customHeight="1" x14ac:dyDescent="0.25">
      <c r="A142" s="22"/>
      <c r="B142" s="23"/>
      <c r="C142" s="24"/>
      <c r="D142" s="29" t="s">
        <v>25</v>
      </c>
      <c r="E142" s="51" t="s">
        <v>43</v>
      </c>
      <c r="F142" s="27">
        <v>40</v>
      </c>
      <c r="G142" s="27">
        <v>3</v>
      </c>
      <c r="H142" s="27">
        <v>0</v>
      </c>
      <c r="I142" s="27">
        <v>19</v>
      </c>
      <c r="J142" s="27">
        <v>95</v>
      </c>
      <c r="K142" s="28">
        <v>6</v>
      </c>
      <c r="L142" s="27">
        <v>4.4000000000000004</v>
      </c>
    </row>
    <row r="143" spans="1:12" ht="15" x14ac:dyDescent="0.25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56" t="s">
        <v>29</v>
      </c>
      <c r="E144" s="51" t="s">
        <v>71</v>
      </c>
      <c r="F144" s="27">
        <v>100</v>
      </c>
      <c r="G144" s="27">
        <v>2</v>
      </c>
      <c r="H144" s="27">
        <v>20</v>
      </c>
      <c r="I144" s="27">
        <v>4</v>
      </c>
      <c r="J144" s="27">
        <v>204</v>
      </c>
      <c r="K144" s="28">
        <v>300</v>
      </c>
      <c r="L144" s="27">
        <v>36</v>
      </c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27</v>
      </c>
      <c r="E146" s="34"/>
      <c r="F146" s="35">
        <f>SUM(F139:F145)</f>
        <v>620</v>
      </c>
      <c r="G146" s="35">
        <f>SUM(G139:G145)</f>
        <v>47</v>
      </c>
      <c r="H146" s="35">
        <f>SUM(H139:H145)</f>
        <v>59</v>
      </c>
      <c r="I146" s="35">
        <f>SUM(I139:I145)</f>
        <v>97</v>
      </c>
      <c r="J146" s="35">
        <f>SUM(J139:J145)</f>
        <v>1111</v>
      </c>
      <c r="K146" s="36"/>
      <c r="L146" s="35">
        <f>SUM(L139:L145)</f>
        <v>122.94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28</v>
      </c>
      <c r="D147" s="29" t="s">
        <v>29</v>
      </c>
      <c r="E147" s="51" t="s">
        <v>71</v>
      </c>
      <c r="F147" s="27">
        <v>100</v>
      </c>
      <c r="G147" s="27">
        <v>2</v>
      </c>
      <c r="H147" s="27">
        <v>20</v>
      </c>
      <c r="I147" s="27">
        <v>4</v>
      </c>
      <c r="J147" s="27">
        <v>204</v>
      </c>
      <c r="K147" s="28">
        <v>300</v>
      </c>
      <c r="L147" s="27">
        <v>36</v>
      </c>
    </row>
    <row r="148" spans="1:12" ht="15.75" thickBot="1" x14ac:dyDescent="0.3">
      <c r="A148" s="22"/>
      <c r="B148" s="23"/>
      <c r="C148" s="24"/>
      <c r="D148" s="29" t="s">
        <v>30</v>
      </c>
      <c r="E148" s="51" t="s">
        <v>69</v>
      </c>
      <c r="F148" s="27">
        <v>250</v>
      </c>
      <c r="G148" s="27">
        <v>3</v>
      </c>
      <c r="H148" s="27">
        <v>6</v>
      </c>
      <c r="I148" s="27">
        <v>23</v>
      </c>
      <c r="J148" s="27">
        <v>166</v>
      </c>
      <c r="K148" s="28">
        <v>49</v>
      </c>
      <c r="L148" s="27">
        <v>45.01</v>
      </c>
    </row>
    <row r="149" spans="1:12" ht="15" x14ac:dyDescent="0.25">
      <c r="A149" s="22"/>
      <c r="B149" s="23"/>
      <c r="C149" s="24"/>
      <c r="D149" s="29" t="s">
        <v>31</v>
      </c>
      <c r="E149" s="50" t="s">
        <v>83</v>
      </c>
      <c r="F149" s="20">
        <v>100</v>
      </c>
      <c r="G149" s="20">
        <v>38</v>
      </c>
      <c r="H149" s="20">
        <v>37</v>
      </c>
      <c r="I149" s="20">
        <v>1</v>
      </c>
      <c r="J149" s="20">
        <v>488</v>
      </c>
      <c r="K149" s="21">
        <v>310</v>
      </c>
      <c r="L149" s="20">
        <v>59.91</v>
      </c>
    </row>
    <row r="150" spans="1:12" ht="15" x14ac:dyDescent="0.25">
      <c r="A150" s="22"/>
      <c r="B150" s="23"/>
      <c r="C150" s="24"/>
      <c r="D150" s="29" t="s">
        <v>32</v>
      </c>
      <c r="E150" s="51" t="s">
        <v>51</v>
      </c>
      <c r="F150" s="27">
        <v>180</v>
      </c>
      <c r="G150" s="27">
        <v>11</v>
      </c>
      <c r="H150" s="27">
        <v>9</v>
      </c>
      <c r="I150" s="27">
        <v>54</v>
      </c>
      <c r="J150" s="27">
        <v>343</v>
      </c>
      <c r="K150" s="28">
        <v>230</v>
      </c>
      <c r="L150" s="27">
        <v>16.690000000000001</v>
      </c>
    </row>
    <row r="151" spans="1:12" ht="15" x14ac:dyDescent="0.25">
      <c r="A151" s="22"/>
      <c r="B151" s="23"/>
      <c r="C151" s="24"/>
      <c r="D151" s="29" t="s">
        <v>33</v>
      </c>
      <c r="E151" s="51" t="s">
        <v>61</v>
      </c>
      <c r="F151" s="27">
        <v>200</v>
      </c>
      <c r="G151" s="27">
        <v>0</v>
      </c>
      <c r="H151" s="27">
        <v>0</v>
      </c>
      <c r="I151" s="27">
        <v>15</v>
      </c>
      <c r="J151" s="27">
        <v>59</v>
      </c>
      <c r="K151" s="28">
        <v>198</v>
      </c>
      <c r="L151" s="27">
        <v>5.94</v>
      </c>
    </row>
    <row r="152" spans="1:12" ht="15" x14ac:dyDescent="0.25">
      <c r="A152" s="22"/>
      <c r="B152" s="23"/>
      <c r="C152" s="24"/>
      <c r="D152" s="29" t="s">
        <v>34</v>
      </c>
      <c r="E152" s="51" t="s">
        <v>43</v>
      </c>
      <c r="F152" s="27">
        <v>80</v>
      </c>
      <c r="G152" s="27">
        <v>6</v>
      </c>
      <c r="H152" s="27">
        <v>1</v>
      </c>
      <c r="I152" s="27">
        <v>39</v>
      </c>
      <c r="J152" s="27">
        <v>190</v>
      </c>
      <c r="K152" s="28">
        <v>280</v>
      </c>
      <c r="L152" s="68">
        <v>8.8000000000000007</v>
      </c>
    </row>
    <row r="153" spans="1:12" ht="15" x14ac:dyDescent="0.2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27</v>
      </c>
      <c r="E156" s="34"/>
      <c r="F156" s="35">
        <f>SUM(F147:F155)</f>
        <v>910</v>
      </c>
      <c r="G156" s="35">
        <f>SUM(G147:G155)</f>
        <v>60</v>
      </c>
      <c r="H156" s="35">
        <f>SUM(H147:H155)</f>
        <v>73</v>
      </c>
      <c r="I156" s="35">
        <f>SUM(I147:I155)</f>
        <v>136</v>
      </c>
      <c r="J156" s="35">
        <f>SUM(J147:J155)</f>
        <v>1450</v>
      </c>
      <c r="K156" s="36"/>
      <c r="L156" s="35">
        <f>SUM(L147:L155)</f>
        <v>172.35</v>
      </c>
    </row>
    <row r="157" spans="1:12" x14ac:dyDescent="0.2">
      <c r="A157" s="40">
        <f>A139</f>
        <v>2</v>
      </c>
      <c r="B157" s="41">
        <f>B139</f>
        <v>3</v>
      </c>
      <c r="C157" s="63" t="s">
        <v>36</v>
      </c>
      <c r="D157" s="64"/>
      <c r="E157" s="42"/>
      <c r="F157" s="43">
        <f>F146+F156</f>
        <v>1530</v>
      </c>
      <c r="G157" s="43">
        <f>G146+G156</f>
        <v>107</v>
      </c>
      <c r="H157" s="43">
        <f>H146+H156</f>
        <v>132</v>
      </c>
      <c r="I157" s="43">
        <f>I146+I156</f>
        <v>233</v>
      </c>
      <c r="J157" s="43">
        <f>J146+J156</f>
        <v>2561</v>
      </c>
      <c r="K157" s="43"/>
      <c r="L157" s="43">
        <f>L146+L156</f>
        <v>295.28999999999996</v>
      </c>
    </row>
    <row r="158" spans="1:12" ht="15" x14ac:dyDescent="0.25">
      <c r="A158" s="16">
        <v>2</v>
      </c>
      <c r="B158" s="17">
        <v>4</v>
      </c>
      <c r="C158" s="18" t="s">
        <v>22</v>
      </c>
      <c r="D158" s="19" t="s">
        <v>23</v>
      </c>
      <c r="E158" s="50" t="s">
        <v>77</v>
      </c>
      <c r="F158" s="20">
        <v>100</v>
      </c>
      <c r="G158" s="20">
        <v>19</v>
      </c>
      <c r="H158" s="20">
        <v>18</v>
      </c>
      <c r="I158" s="20">
        <v>5</v>
      </c>
      <c r="J158" s="20">
        <v>252</v>
      </c>
      <c r="K158" s="21">
        <v>147</v>
      </c>
      <c r="L158" s="20">
        <v>77.36</v>
      </c>
    </row>
    <row r="159" spans="1:12" ht="15" x14ac:dyDescent="0.25">
      <c r="A159" s="22"/>
      <c r="B159" s="23"/>
      <c r="C159" s="24"/>
      <c r="D159" s="25" t="s">
        <v>23</v>
      </c>
      <c r="E159" s="51" t="s">
        <v>84</v>
      </c>
      <c r="F159" s="27">
        <v>180</v>
      </c>
      <c r="G159" s="27">
        <v>4</v>
      </c>
      <c r="H159" s="27">
        <v>5</v>
      </c>
      <c r="I159" s="27">
        <v>36</v>
      </c>
      <c r="J159" s="27">
        <v>213</v>
      </c>
      <c r="K159" s="28">
        <v>232</v>
      </c>
      <c r="L159" s="27">
        <v>17.54</v>
      </c>
    </row>
    <row r="160" spans="1:12" ht="15" x14ac:dyDescent="0.25">
      <c r="A160" s="22"/>
      <c r="B160" s="23"/>
      <c r="C160" s="24"/>
      <c r="D160" s="29" t="s">
        <v>24</v>
      </c>
      <c r="E160" s="51" t="s">
        <v>82</v>
      </c>
      <c r="F160" s="27">
        <v>200</v>
      </c>
      <c r="G160" s="27">
        <v>0</v>
      </c>
      <c r="H160" s="27">
        <v>0</v>
      </c>
      <c r="I160" s="27">
        <v>15</v>
      </c>
      <c r="J160" s="27">
        <v>57</v>
      </c>
      <c r="K160" s="28">
        <v>197</v>
      </c>
      <c r="L160" s="27">
        <v>3.69</v>
      </c>
    </row>
    <row r="161" spans="1:12" ht="15" x14ac:dyDescent="0.25">
      <c r="A161" s="22"/>
      <c r="B161" s="23"/>
      <c r="C161" s="24"/>
      <c r="D161" s="29" t="s">
        <v>25</v>
      </c>
      <c r="E161" s="51" t="s">
        <v>43</v>
      </c>
      <c r="F161" s="27">
        <v>40</v>
      </c>
      <c r="G161" s="27">
        <v>3</v>
      </c>
      <c r="H161" s="27">
        <v>0</v>
      </c>
      <c r="I161" s="27">
        <v>19</v>
      </c>
      <c r="J161" s="27">
        <v>95</v>
      </c>
      <c r="K161" s="28">
        <v>6</v>
      </c>
      <c r="L161" s="27">
        <v>4.4000000000000004</v>
      </c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52" t="s">
        <v>29</v>
      </c>
      <c r="E163" s="51" t="s">
        <v>78</v>
      </c>
      <c r="F163" s="27">
        <v>100</v>
      </c>
      <c r="G163" s="27">
        <v>2</v>
      </c>
      <c r="H163" s="27">
        <v>9</v>
      </c>
      <c r="I163" s="27">
        <v>8</v>
      </c>
      <c r="J163" s="27">
        <v>119</v>
      </c>
      <c r="K163" s="28">
        <v>41</v>
      </c>
      <c r="L163" s="27">
        <v>31.5</v>
      </c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27</v>
      </c>
      <c r="E165" s="34"/>
      <c r="F165" s="35">
        <f>SUM(F158:F164)</f>
        <v>620</v>
      </c>
      <c r="G165" s="35">
        <f>SUM(G158:G164)</f>
        <v>28</v>
      </c>
      <c r="H165" s="35">
        <f>SUM(H158:H164)</f>
        <v>32</v>
      </c>
      <c r="I165" s="35">
        <f>SUM(I158:I164)</f>
        <v>83</v>
      </c>
      <c r="J165" s="35">
        <f>SUM(J158:J164)</f>
        <v>736</v>
      </c>
      <c r="K165" s="36"/>
      <c r="L165" s="35">
        <f>SUM(L158:L164)</f>
        <v>134.49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28</v>
      </c>
      <c r="D166" s="29" t="s">
        <v>29</v>
      </c>
      <c r="E166" s="51" t="s">
        <v>78</v>
      </c>
      <c r="F166" s="27">
        <v>100</v>
      </c>
      <c r="G166" s="27">
        <v>2</v>
      </c>
      <c r="H166" s="27">
        <v>9</v>
      </c>
      <c r="I166" s="27">
        <v>8</v>
      </c>
      <c r="J166" s="27">
        <v>119</v>
      </c>
      <c r="K166" s="28">
        <v>41</v>
      </c>
      <c r="L166" s="27">
        <v>31.5</v>
      </c>
    </row>
    <row r="167" spans="1:12" ht="15.75" thickBot="1" x14ac:dyDescent="0.3">
      <c r="A167" s="22"/>
      <c r="B167" s="23"/>
      <c r="C167" s="24"/>
      <c r="D167" s="29" t="s">
        <v>30</v>
      </c>
      <c r="E167" s="51" t="s">
        <v>55</v>
      </c>
      <c r="F167" s="27">
        <v>250</v>
      </c>
      <c r="G167" s="27">
        <v>3</v>
      </c>
      <c r="H167" s="27">
        <v>6</v>
      </c>
      <c r="I167" s="27">
        <v>12</v>
      </c>
      <c r="J167" s="27">
        <v>117</v>
      </c>
      <c r="K167" s="28">
        <v>47</v>
      </c>
      <c r="L167" s="27">
        <v>44.12</v>
      </c>
    </row>
    <row r="168" spans="1:12" ht="15" x14ac:dyDescent="0.25">
      <c r="A168" s="22"/>
      <c r="B168" s="23"/>
      <c r="C168" s="24"/>
      <c r="D168" s="29" t="s">
        <v>31</v>
      </c>
      <c r="E168" s="50" t="s">
        <v>77</v>
      </c>
      <c r="F168" s="20">
        <v>100</v>
      </c>
      <c r="G168" s="20">
        <v>19</v>
      </c>
      <c r="H168" s="20">
        <v>18</v>
      </c>
      <c r="I168" s="20">
        <v>5</v>
      </c>
      <c r="J168" s="20">
        <v>252</v>
      </c>
      <c r="K168" s="21">
        <v>147</v>
      </c>
      <c r="L168" s="20">
        <v>77.36</v>
      </c>
    </row>
    <row r="169" spans="1:12" ht="15" x14ac:dyDescent="0.25">
      <c r="A169" s="22"/>
      <c r="B169" s="23"/>
      <c r="C169" s="24"/>
      <c r="D169" s="29" t="s">
        <v>32</v>
      </c>
      <c r="E169" s="51" t="s">
        <v>84</v>
      </c>
      <c r="F169" s="27">
        <v>180</v>
      </c>
      <c r="G169" s="27">
        <v>4</v>
      </c>
      <c r="H169" s="27">
        <v>5</v>
      </c>
      <c r="I169" s="27">
        <v>36</v>
      </c>
      <c r="J169" s="27">
        <v>213</v>
      </c>
      <c r="K169" s="28">
        <v>232</v>
      </c>
      <c r="L169" s="27">
        <v>17.54</v>
      </c>
    </row>
    <row r="170" spans="1:12" ht="15" x14ac:dyDescent="0.25">
      <c r="A170" s="22"/>
      <c r="B170" s="23"/>
      <c r="C170" s="24"/>
      <c r="D170" s="29" t="s">
        <v>33</v>
      </c>
      <c r="E170" s="51" t="s">
        <v>82</v>
      </c>
      <c r="F170" s="27">
        <v>200</v>
      </c>
      <c r="G170" s="27">
        <v>0</v>
      </c>
      <c r="H170" s="27">
        <v>0</v>
      </c>
      <c r="I170" s="27">
        <v>15</v>
      </c>
      <c r="J170" s="27">
        <v>57</v>
      </c>
      <c r="K170" s="28">
        <v>197</v>
      </c>
      <c r="L170" s="27">
        <v>3.69</v>
      </c>
    </row>
    <row r="171" spans="1:12" ht="15" x14ac:dyDescent="0.25">
      <c r="A171" s="22"/>
      <c r="B171" s="23"/>
      <c r="C171" s="24"/>
      <c r="D171" s="29" t="s">
        <v>34</v>
      </c>
      <c r="E171" s="51" t="s">
        <v>43</v>
      </c>
      <c r="F171" s="27">
        <v>80</v>
      </c>
      <c r="G171" s="27">
        <v>6</v>
      </c>
      <c r="H171" s="27">
        <v>1</v>
      </c>
      <c r="I171" s="27">
        <v>39</v>
      </c>
      <c r="J171" s="27">
        <v>190</v>
      </c>
      <c r="K171" s="28">
        <v>280</v>
      </c>
      <c r="L171" s="27">
        <v>8.8000000000000007</v>
      </c>
    </row>
    <row r="172" spans="1:12" ht="15" x14ac:dyDescent="0.25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27</v>
      </c>
      <c r="E175" s="34"/>
      <c r="F175" s="35">
        <f>SUM(F166:F174)</f>
        <v>910</v>
      </c>
      <c r="G175" s="35">
        <f>SUM(G166:G174)</f>
        <v>34</v>
      </c>
      <c r="H175" s="35">
        <f>SUM(H166:H174)</f>
        <v>39</v>
      </c>
      <c r="I175" s="35">
        <f>SUM(I166:I174)</f>
        <v>115</v>
      </c>
      <c r="J175" s="35">
        <f>SUM(J166:J174)</f>
        <v>948</v>
      </c>
      <c r="K175" s="36"/>
      <c r="L175" s="35">
        <f>SUM(L166:L174)</f>
        <v>183.01000000000002</v>
      </c>
    </row>
    <row r="176" spans="1:12" x14ac:dyDescent="0.2">
      <c r="A176" s="40">
        <f>A158</f>
        <v>2</v>
      </c>
      <c r="B176" s="41">
        <f>B158</f>
        <v>4</v>
      </c>
      <c r="C176" s="63" t="s">
        <v>36</v>
      </c>
      <c r="D176" s="64"/>
      <c r="E176" s="42"/>
      <c r="F176" s="43">
        <f>F165+F175</f>
        <v>1530</v>
      </c>
      <c r="G176" s="43">
        <f>G165+G175</f>
        <v>62</v>
      </c>
      <c r="H176" s="43">
        <f>H165+H175</f>
        <v>71</v>
      </c>
      <c r="I176" s="43">
        <f>I165+I175</f>
        <v>198</v>
      </c>
      <c r="J176" s="43">
        <f>J165+J175</f>
        <v>1684</v>
      </c>
      <c r="K176" s="43"/>
      <c r="L176" s="43">
        <f>L165+L175</f>
        <v>317.5</v>
      </c>
    </row>
    <row r="177" spans="1:12" ht="15" x14ac:dyDescent="0.25">
      <c r="A177" s="16">
        <v>2</v>
      </c>
      <c r="B177" s="17">
        <v>5</v>
      </c>
      <c r="C177" s="18" t="s">
        <v>22</v>
      </c>
      <c r="D177" s="19" t="s">
        <v>23</v>
      </c>
      <c r="E177" s="50" t="s">
        <v>85</v>
      </c>
      <c r="F177" s="20">
        <v>125</v>
      </c>
      <c r="G177" s="20">
        <v>17</v>
      </c>
      <c r="H177" s="20">
        <v>20</v>
      </c>
      <c r="I177" s="20">
        <v>14</v>
      </c>
      <c r="J177" s="20">
        <v>302</v>
      </c>
      <c r="K177" s="21">
        <v>358</v>
      </c>
      <c r="L177" s="20">
        <v>47.51</v>
      </c>
    </row>
    <row r="178" spans="1:12" ht="15" x14ac:dyDescent="0.25">
      <c r="A178" s="22"/>
      <c r="B178" s="23"/>
      <c r="C178" s="24"/>
      <c r="D178" s="25" t="s">
        <v>23</v>
      </c>
      <c r="E178" s="51" t="s">
        <v>52</v>
      </c>
      <c r="F178" s="27">
        <v>180</v>
      </c>
      <c r="G178" s="27">
        <v>5</v>
      </c>
      <c r="H178" s="27">
        <v>8</v>
      </c>
      <c r="I178" s="27">
        <v>35</v>
      </c>
      <c r="J178" s="27">
        <v>234</v>
      </c>
      <c r="K178" s="28">
        <v>226</v>
      </c>
      <c r="L178" s="27">
        <v>26.87</v>
      </c>
    </row>
    <row r="179" spans="1:12" ht="15" x14ac:dyDescent="0.25">
      <c r="A179" s="22"/>
      <c r="B179" s="23"/>
      <c r="C179" s="24"/>
      <c r="D179" s="29" t="s">
        <v>24</v>
      </c>
      <c r="E179" s="51" t="s">
        <v>53</v>
      </c>
      <c r="F179" s="27">
        <v>200</v>
      </c>
      <c r="G179" s="27">
        <v>0</v>
      </c>
      <c r="H179" s="27">
        <v>0</v>
      </c>
      <c r="I179" s="27">
        <v>15</v>
      </c>
      <c r="J179" s="27">
        <v>57</v>
      </c>
      <c r="K179" s="28">
        <v>197</v>
      </c>
      <c r="L179" s="27">
        <v>3.69</v>
      </c>
    </row>
    <row r="180" spans="1:12" ht="15" x14ac:dyDescent="0.25">
      <c r="A180" s="22"/>
      <c r="B180" s="23"/>
      <c r="C180" s="24"/>
      <c r="D180" s="29" t="s">
        <v>25</v>
      </c>
      <c r="E180" s="51" t="s">
        <v>43</v>
      </c>
      <c r="F180" s="27">
        <v>40</v>
      </c>
      <c r="G180" s="27">
        <v>3</v>
      </c>
      <c r="H180" s="27">
        <v>0</v>
      </c>
      <c r="I180" s="27">
        <v>19</v>
      </c>
      <c r="J180" s="27">
        <v>95</v>
      </c>
      <c r="K180" s="28">
        <v>6</v>
      </c>
      <c r="L180" s="27">
        <v>4.4000000000000004</v>
      </c>
    </row>
    <row r="181" spans="1:12" ht="15" x14ac:dyDescent="0.25">
      <c r="A181" s="22"/>
      <c r="B181" s="23"/>
      <c r="C181" s="24"/>
      <c r="D181" s="29" t="s">
        <v>26</v>
      </c>
      <c r="E181" s="51" t="s">
        <v>72</v>
      </c>
      <c r="F181" s="27">
        <v>100</v>
      </c>
      <c r="G181" s="27">
        <v>0</v>
      </c>
      <c r="H181" s="27">
        <v>0</v>
      </c>
      <c r="I181" s="27">
        <v>12</v>
      </c>
      <c r="J181" s="27">
        <v>54</v>
      </c>
      <c r="K181" s="28">
        <v>351</v>
      </c>
      <c r="L181" s="27">
        <v>33</v>
      </c>
    </row>
    <row r="182" spans="1:12" ht="15" x14ac:dyDescent="0.25">
      <c r="A182" s="22"/>
      <c r="B182" s="23"/>
      <c r="C182" s="24"/>
      <c r="D182" s="52" t="s">
        <v>29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27</v>
      </c>
      <c r="E184" s="34"/>
      <c r="F184" s="35">
        <f>SUM(F177:F183)</f>
        <v>645</v>
      </c>
      <c r="G184" s="35">
        <f>SUM(G177:G183)</f>
        <v>25</v>
      </c>
      <c r="H184" s="35">
        <f>SUM(H177:H183)</f>
        <v>28</v>
      </c>
      <c r="I184" s="35">
        <f>SUM(I177:I183)</f>
        <v>95</v>
      </c>
      <c r="J184" s="35">
        <f>SUM(J177:J183)</f>
        <v>742</v>
      </c>
      <c r="K184" s="36"/>
      <c r="L184" s="35">
        <f>SUM(L177:L183)</f>
        <v>115.47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  <c r="L185" s="27"/>
    </row>
    <row r="186" spans="1:12" ht="15.75" thickBot="1" x14ac:dyDescent="0.3">
      <c r="A186" s="22"/>
      <c r="B186" s="23"/>
      <c r="C186" s="24"/>
      <c r="D186" s="29" t="s">
        <v>30</v>
      </c>
      <c r="E186" s="51" t="s">
        <v>62</v>
      </c>
      <c r="F186" s="27">
        <v>250</v>
      </c>
      <c r="G186" s="27">
        <v>8</v>
      </c>
      <c r="H186" s="27">
        <v>7</v>
      </c>
      <c r="I186" s="27">
        <v>31</v>
      </c>
      <c r="J186" s="27">
        <v>219</v>
      </c>
      <c r="K186" s="28">
        <v>63</v>
      </c>
      <c r="L186" s="27">
        <v>42.53</v>
      </c>
    </row>
    <row r="187" spans="1:12" ht="15" x14ac:dyDescent="0.25">
      <c r="A187" s="22"/>
      <c r="B187" s="23"/>
      <c r="C187" s="24"/>
      <c r="D187" s="29" t="s">
        <v>31</v>
      </c>
      <c r="E187" s="50" t="s">
        <v>85</v>
      </c>
      <c r="F187" s="20">
        <v>125</v>
      </c>
      <c r="G187" s="20">
        <v>17</v>
      </c>
      <c r="H187" s="20">
        <v>20</v>
      </c>
      <c r="I187" s="20">
        <v>14</v>
      </c>
      <c r="J187" s="20">
        <v>302</v>
      </c>
      <c r="K187" s="21">
        <v>358</v>
      </c>
      <c r="L187" s="20">
        <v>47.51</v>
      </c>
    </row>
    <row r="188" spans="1:12" ht="15" x14ac:dyDescent="0.25">
      <c r="A188" s="22"/>
      <c r="B188" s="23"/>
      <c r="C188" s="24"/>
      <c r="D188" s="29" t="s">
        <v>32</v>
      </c>
      <c r="E188" s="51" t="s">
        <v>52</v>
      </c>
      <c r="F188" s="27">
        <v>180</v>
      </c>
      <c r="G188" s="27">
        <v>5</v>
      </c>
      <c r="H188" s="27">
        <v>8</v>
      </c>
      <c r="I188" s="27">
        <v>35</v>
      </c>
      <c r="J188" s="27">
        <v>234</v>
      </c>
      <c r="K188" s="28">
        <v>226</v>
      </c>
      <c r="L188" s="27">
        <v>26.87</v>
      </c>
    </row>
    <row r="189" spans="1:12" ht="15" x14ac:dyDescent="0.25">
      <c r="A189" s="22"/>
      <c r="B189" s="23"/>
      <c r="C189" s="24"/>
      <c r="D189" s="29" t="s">
        <v>33</v>
      </c>
      <c r="E189" s="51" t="s">
        <v>53</v>
      </c>
      <c r="F189" s="27">
        <v>200</v>
      </c>
      <c r="G189" s="27">
        <v>0</v>
      </c>
      <c r="H189" s="27">
        <v>0</v>
      </c>
      <c r="I189" s="27">
        <v>15</v>
      </c>
      <c r="J189" s="27">
        <v>57</v>
      </c>
      <c r="K189" s="28">
        <v>197</v>
      </c>
      <c r="L189" s="27">
        <v>3.69</v>
      </c>
    </row>
    <row r="190" spans="1:12" ht="15" x14ac:dyDescent="0.25">
      <c r="A190" s="22"/>
      <c r="B190" s="23"/>
      <c r="C190" s="24"/>
      <c r="D190" s="29" t="s">
        <v>34</v>
      </c>
      <c r="E190" s="51" t="s">
        <v>43</v>
      </c>
      <c r="F190" s="27">
        <v>80</v>
      </c>
      <c r="G190" s="27">
        <v>6</v>
      </c>
      <c r="H190" s="27">
        <v>1</v>
      </c>
      <c r="I190" s="27">
        <v>39</v>
      </c>
      <c r="J190" s="27">
        <v>190</v>
      </c>
      <c r="K190" s="28">
        <v>280</v>
      </c>
      <c r="L190" s="27">
        <v>8.8000000000000007</v>
      </c>
    </row>
    <row r="191" spans="1:12" ht="15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53" t="s">
        <v>26</v>
      </c>
      <c r="E192" s="51" t="s">
        <v>72</v>
      </c>
      <c r="F192" s="27">
        <v>100</v>
      </c>
      <c r="G192" s="27">
        <v>0</v>
      </c>
      <c r="H192" s="27">
        <v>0</v>
      </c>
      <c r="I192" s="27">
        <v>12</v>
      </c>
      <c r="J192" s="27">
        <v>54</v>
      </c>
      <c r="K192" s="28">
        <v>351</v>
      </c>
      <c r="L192" s="27">
        <v>33</v>
      </c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27</v>
      </c>
      <c r="E194" s="34"/>
      <c r="F194" s="35">
        <f>SUM(F185:F193)</f>
        <v>935</v>
      </c>
      <c r="G194" s="35">
        <f>SUM(G185:G193)</f>
        <v>36</v>
      </c>
      <c r="H194" s="35">
        <f>SUM(H185:H193)</f>
        <v>36</v>
      </c>
      <c r="I194" s="35">
        <f>SUM(I185:I193)</f>
        <v>146</v>
      </c>
      <c r="J194" s="35">
        <f>SUM(J185:J193)</f>
        <v>1056</v>
      </c>
      <c r="K194" s="36"/>
      <c r="L194" s="35">
        <f>SUM(L185:L193)</f>
        <v>162.4</v>
      </c>
    </row>
    <row r="195" spans="1:12" x14ac:dyDescent="0.2">
      <c r="A195" s="40">
        <f>A177</f>
        <v>2</v>
      </c>
      <c r="B195" s="41">
        <f>B177</f>
        <v>5</v>
      </c>
      <c r="C195" s="63" t="s">
        <v>36</v>
      </c>
      <c r="D195" s="64"/>
      <c r="E195" s="42"/>
      <c r="F195" s="43">
        <f>F184+F194</f>
        <v>1580</v>
      </c>
      <c r="G195" s="43">
        <f>G184+G194</f>
        <v>61</v>
      </c>
      <c r="H195" s="43">
        <f>H184+H194</f>
        <v>64</v>
      </c>
      <c r="I195" s="43">
        <f>I184+I194</f>
        <v>241</v>
      </c>
      <c r="J195" s="43">
        <f>J184+J194</f>
        <v>1798</v>
      </c>
      <c r="K195" s="43"/>
      <c r="L195" s="43">
        <f>L184+L194</f>
        <v>277.87</v>
      </c>
    </row>
    <row r="196" spans="1:12" x14ac:dyDescent="0.2">
      <c r="A196" s="47"/>
      <c r="B196" s="48"/>
      <c r="C196" s="65" t="s">
        <v>37</v>
      </c>
      <c r="D196" s="66"/>
      <c r="E196" s="67"/>
      <c r="F196" s="49">
        <f>(F24+F43+F62+F81+F100+F119+F138+F157+F176+F195)/(IF(F24=0, 0, 1)+IF(F43=0, 0, 1)+IF(F62=0, 0, 1)+IF(F81=0, 0, 1)+IF(F100=0, 0, 1)+IF(F119=0, 0, 1)+IF(F138=0, 0, 1)+IF(F157=0, 0, 1)+IF(F176=0, 0, 1)+IF(F195=0, 0, 1))</f>
        <v>1497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64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71.8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245.8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1872.6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262.452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Зав.столовой</cp:lastModifiedBy>
  <cp:lastPrinted>2025-01-10T03:39:58Z</cp:lastPrinted>
  <dcterms:modified xsi:type="dcterms:W3CDTF">2025-01-10T03:41:45Z</dcterms:modified>
</cp:coreProperties>
</file>